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D:\Gábor\Digitaudit\Mentesek\2019-09-16\"/>
    </mc:Choice>
  </mc:AlternateContent>
  <xr:revisionPtr revIDLastSave="0" documentId="8_{EA7025D3-79BD-4D93-A0D6-02F3881547DE}" xr6:coauthVersionLast="44" xr6:coauthVersionMax="44" xr10:uidLastSave="{00000000-0000-0000-0000-000000000000}"/>
  <bookViews>
    <workbookView xWindow="3735" yWindow="2835" windowWidth="21600" windowHeight="11145" xr2:uid="{00000000-000D-0000-FFFF-FFFF00000000}"/>
  </bookViews>
  <sheets>
    <sheet name="Tartalom" sheetId="18" r:id="rId1"/>
    <sheet name="PM-KV-03-00" sheetId="1" r:id="rId2"/>
    <sheet name="PM-KV-03-01" sheetId="2" r:id="rId3"/>
    <sheet name="PM-KV-03-02" sheetId="3" r:id="rId4"/>
    <sheet name="PM-KV-03-03" sheetId="4" r:id="rId5"/>
    <sheet name="PM-KV-03-04" sheetId="5" r:id="rId6"/>
    <sheet name="PM-KV-03-05" sheetId="6" r:id="rId7"/>
    <sheet name="PM-KV-03-06" sheetId="7" r:id="rId8"/>
    <sheet name="PM-KV-03-07" sheetId="8" r:id="rId9"/>
    <sheet name="PM-KV-03-08" sheetId="9" r:id="rId10"/>
    <sheet name="PM-KV-03-09" sheetId="10" r:id="rId11"/>
    <sheet name="PM-KV-03-10" sheetId="11" r:id="rId12"/>
    <sheet name="PM-KV-03-11" sheetId="12" r:id="rId13"/>
    <sheet name="PM-KV-03-12" sheetId="13" r:id="rId14"/>
    <sheet name="PM-KV-03-13" sheetId="14" r:id="rId15"/>
    <sheet name="PM-KV-03-14" sheetId="15" r:id="rId16"/>
    <sheet name="PM-KV-03-15" sheetId="16" r:id="rId17"/>
    <sheet name="Alapa" sheetId="17" r:id="rId18"/>
  </sheets>
  <externalReferences>
    <externalReference r:id="rId19"/>
    <externalReference r:id="rId20"/>
    <externalReference r:id="rId21"/>
    <externalReference r:id="rId22"/>
    <externalReference r:id="rId23"/>
    <externalReference r:id="rId24"/>
  </externalReferences>
  <definedNames>
    <definedName name="__nev1">#REF!</definedName>
    <definedName name="__nev10">#REF!</definedName>
    <definedName name="__nev11">#REF!</definedName>
    <definedName name="__nev12">#REF!</definedName>
    <definedName name="__nev13">#REF!</definedName>
    <definedName name="__nev14">#REF!</definedName>
    <definedName name="__nev15">#REF!</definedName>
    <definedName name="__nev2">#REF!</definedName>
    <definedName name="__nev3">#REF!</definedName>
    <definedName name="__nev4">#REF!</definedName>
    <definedName name="__nev5">#REF!</definedName>
    <definedName name="__nev6">#REF!</definedName>
    <definedName name="__nev7">#REF!</definedName>
    <definedName name="__nev8">#REF!</definedName>
    <definedName name="__nev9">#REF!</definedName>
    <definedName name="_xlnm._FilterDatabase" localSheetId="13" hidden="1">'PM-KV-03-12'!$B$14:$K$24</definedName>
    <definedName name="_xlnm._FilterDatabase" localSheetId="16" hidden="1">'PM-KV-03-15'!$B$10:$I$10</definedName>
    <definedName name="_nev1">#REF!</definedName>
    <definedName name="_nev10">#REF!</definedName>
    <definedName name="_nev11">#REF!</definedName>
    <definedName name="_nev12">#REF!</definedName>
    <definedName name="_nev13">#REF!</definedName>
    <definedName name="_nev14">#REF!</definedName>
    <definedName name="_nev15">#REF!</definedName>
    <definedName name="_nev2">#REF!</definedName>
    <definedName name="_nev3">#REF!</definedName>
    <definedName name="_nev4">#REF!</definedName>
    <definedName name="_nev5">#REF!</definedName>
    <definedName name="_nev6">#REF!</definedName>
    <definedName name="_nev7">#REF!</definedName>
    <definedName name="_nev8">#REF!</definedName>
    <definedName name="_nev9">#REF!</definedName>
    <definedName name="A.I.L1" localSheetId="14">#REF!</definedName>
    <definedName name="A.I.L1">#REF!</definedName>
    <definedName name="A.I.L2" localSheetId="14">#REF!</definedName>
    <definedName name="A.I.L2">#REF!</definedName>
    <definedName name="A.II.L1." localSheetId="14">#REF!</definedName>
    <definedName name="A.II.L1.">#REF!</definedName>
    <definedName name="A.II.L2" localSheetId="17">'[1]8. L.A.II.6.'!#REF!</definedName>
    <definedName name="A.II.L2" localSheetId="14">'[2]8. L.A.II.6.'!#REF!</definedName>
    <definedName name="A.II.L2">'[2]8. L.A.II.6.'!#REF!</definedName>
    <definedName name="A.II.L2_1" localSheetId="17">#REF!</definedName>
    <definedName name="A.II.L2_1" localSheetId="14">'[3]8. L.A.II.6.'!#REF!</definedName>
    <definedName name="A.II.L2_1">'[3]8. L.A.II.6.'!#REF!</definedName>
    <definedName name="A.II.L3" localSheetId="17">#REF!</definedName>
    <definedName name="A.II.L3" localSheetId="14">'[4]8. L.A.II.6.'!#REF!</definedName>
    <definedName name="A.II.L3">'[4]8. L.A.II.6.'!#REF!</definedName>
    <definedName name="A.III.L1." localSheetId="14">#REF!</definedName>
    <definedName name="A.III.L1.">#REF!</definedName>
    <definedName name="A.III.L2." localSheetId="17">'[1]11. L.A.III.2.,4.,5.'!#REF!</definedName>
    <definedName name="A.III.L2." localSheetId="14">'[2]11. L.A.III.2.,4.,5.'!#REF!</definedName>
    <definedName name="A.III.L2.">'[2]11. L.A.III.2.,4.,5.'!#REF!</definedName>
    <definedName name="_xlnm.Database" localSheetId="17">[5]Tartalomj.!$A$1:$D$108</definedName>
    <definedName name="_xlnm.Database">[6]Tartalomj.!$A$1:$D$108</definedName>
    <definedName name="as" localSheetId="8">'PM-KV-03-07'!$B$4:$L$76</definedName>
    <definedName name="bn" localSheetId="16">'PM-KV-03-15'!$7:$10</definedName>
    <definedName name="cv" localSheetId="4">'PM-KV-03-03'!$27:$27</definedName>
    <definedName name="df" localSheetId="10">'PM-KV-03-09'!$B$4:$L$41</definedName>
    <definedName name="er" localSheetId="3">'PM-KV-03-02'!$B$4:$L$36</definedName>
    <definedName name="fg" localSheetId="11">'PM-KV-03-10'!$B$4:$L$53</definedName>
    <definedName name="gh" localSheetId="12">'PM-KV-03-11'!$B$4:$L$58</definedName>
    <definedName name="hj" localSheetId="13">'PM-KV-03-12'!$B$4:$M$24</definedName>
    <definedName name="jk" localSheetId="14">'PM-KV-03-13'!$B$4:$G$44</definedName>
    <definedName name="K" localSheetId="0" hidden="1">{#N/A,#N/A,TRUE,"A1";#N/A,#N/A,TRUE,"A2";#N/A,#N/A,TRUE,"B1"}</definedName>
    <definedName name="K" hidden="1">{#N/A,#N/A,TRUE,"A1";#N/A,#N/A,TRUE,"A2";#N/A,#N/A,TRUE,"B1"}</definedName>
    <definedName name="kl" localSheetId="15">'PM-KV-03-14'!$B$4:$G$40</definedName>
    <definedName name="MPR">#REF!</definedName>
    <definedName name="nyomtat">#REF!</definedName>
    <definedName name="_xlnm.Print_Titles" localSheetId="13">'PM-KV-03-12'!$14:$14</definedName>
    <definedName name="_xlnm.Print_Titles" localSheetId="16">'PM-KV-03-15'!$10:$10</definedName>
    <definedName name="_xlnm.Print_Area" localSheetId="1">'PM-KV-03-00'!$B$3:$W$122</definedName>
    <definedName name="_xlnm.Print_Area" localSheetId="2">'PM-KV-03-01'!$B$3:$I$112</definedName>
    <definedName name="_xlnm.Print_Area" localSheetId="3">'PM-KV-03-02'!$B$4:$L$36</definedName>
    <definedName name="_xlnm.Print_Area" localSheetId="4">'PM-KV-03-03'!$B$4:$E$68</definedName>
    <definedName name="_xlnm.Print_Area" localSheetId="5">'PM-KV-03-04'!$B$4:$L$73</definedName>
    <definedName name="_xlnm.Print_Area" localSheetId="6">'PM-KV-03-05'!$B$4:$L$62</definedName>
    <definedName name="_xlnm.Print_Area" localSheetId="7">'PM-KV-03-06'!$B$4:$E$123</definedName>
    <definedName name="_xlnm.Print_Area" localSheetId="8">'PM-KV-03-07'!$B$4:$L$76</definedName>
    <definedName name="_xlnm.Print_Area" localSheetId="9">'PM-KV-03-08'!$B$4:$L$131</definedName>
    <definedName name="_xlnm.Print_Area" localSheetId="10">'PM-KV-03-09'!$B$4:$L$41</definedName>
    <definedName name="_xlnm.Print_Area" localSheetId="11">'PM-KV-03-10'!$B$4:$L$53</definedName>
    <definedName name="_xlnm.Print_Area" localSheetId="12">'PM-KV-03-11'!$B$4:$L$58</definedName>
    <definedName name="_xlnm.Print_Area" localSheetId="13">'PM-KV-03-12'!$B$4:$L$24</definedName>
    <definedName name="_xlnm.Print_Area" localSheetId="14">'PM-KV-03-13'!$B$4:$G$44</definedName>
    <definedName name="_xlnm.Print_Area" localSheetId="15">'PM-KV-03-14'!$B$4:$G$40</definedName>
    <definedName name="_xlnm.Print_Area" localSheetId="16">'PM-KV-03-15'!$B$4:$J$42</definedName>
    <definedName name="_xlnm.Print_Area" localSheetId="0">Tartalom!$B$3:$F$42</definedName>
    <definedName name="qw" localSheetId="1">'PM-KV-03-00'!$B$3:$W$122</definedName>
    <definedName name="rt" localSheetId="4">'PM-KV-03-03'!$B$4:$E$68</definedName>
    <definedName name="sd" localSheetId="9">'PM-KV-03-08'!$B$4:$L$131</definedName>
    <definedName name="szallitok">#REF!</definedName>
    <definedName name="TABLE" localSheetId="17">Alapa!$C$27:$C$27</definedName>
    <definedName name="TABLE_2" localSheetId="17">Alapa!$C$27:$C$27</definedName>
    <definedName name="tz" localSheetId="5">'PM-KV-03-04'!$B$4:$L$73</definedName>
    <definedName name="ui" localSheetId="7">'PM-KV-03-06'!$B$4:$D$123</definedName>
    <definedName name="vb" localSheetId="13">'PM-KV-03-12'!$7:$14</definedName>
    <definedName name="vevok">#REF!</definedName>
    <definedName name="we" localSheetId="2">'PM-KV-03-01'!$B$3:$I$112</definedName>
    <definedName name="wrn.Proba." localSheetId="17" hidden="1">{#N/A,#N/A,TRUE,"A1";#N/A,#N/A,TRUE,"A2";#N/A,#N/A,TRUE,"B1"}</definedName>
    <definedName name="wrn.Proba." localSheetId="0" hidden="1">{#N/A,#N/A,TRUE,"A1";#N/A,#N/A,TRUE,"A2";#N/A,#N/A,TRUE,"B1"}</definedName>
    <definedName name="wrn.Proba." hidden="1">{#N/A,#N/A,TRUE,"A1";#N/A,#N/A,TRUE,"A2";#N/A,#N/A,TRUE,"B1"}</definedName>
    <definedName name="xc" localSheetId="0">Tartalom!$B$3:$F$42</definedName>
    <definedName name="XXX" localSheetId="17">#REF!</definedName>
    <definedName name="XXX" localSheetId="14">'[3]11. L.A.III.2.,4.,5.'!#REF!</definedName>
    <definedName name="XXX">'[3]11. L.A.III.2.,4.,5.'!#REF!</definedName>
    <definedName name="yx" localSheetId="16">'PM-KV-03-15'!$B$4:$I$42</definedName>
    <definedName name="zu" localSheetId="6">'PM-KV-03-05'!$B$4:$L$62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9" i="15" l="1"/>
  <c r="C6" i="15"/>
  <c r="C5" i="15"/>
  <c r="C43" i="14"/>
  <c r="C6" i="14"/>
  <c r="C5" i="14"/>
  <c r="C6" i="13"/>
  <c r="C5" i="13"/>
  <c r="C6" i="12"/>
  <c r="C5" i="12"/>
  <c r="C6" i="11"/>
  <c r="C5" i="11"/>
  <c r="I32" i="10"/>
  <c r="C12" i="10"/>
  <c r="C11" i="10"/>
  <c r="C10" i="10"/>
  <c r="G14" i="9"/>
  <c r="G13" i="9"/>
  <c r="C7" i="8"/>
  <c r="C6" i="8"/>
  <c r="C123" i="7"/>
  <c r="B6" i="7"/>
  <c r="B5" i="7"/>
  <c r="C7" i="6"/>
  <c r="C6" i="6"/>
  <c r="C7" i="5"/>
  <c r="C6" i="5"/>
  <c r="C68" i="4"/>
  <c r="B6" i="4"/>
  <c r="B5" i="4"/>
  <c r="H34" i="3"/>
  <c r="F11" i="3"/>
  <c r="F10" i="3"/>
  <c r="C6" i="16" l="1"/>
  <c r="C5" i="16"/>
  <c r="J1" i="16"/>
  <c r="L1" i="12"/>
  <c r="L1" i="11"/>
  <c r="L1" i="10"/>
  <c r="L1" i="9"/>
  <c r="L1" i="8"/>
  <c r="D136" i="7"/>
  <c r="C136" i="7"/>
  <c r="D118" i="7"/>
  <c r="C118" i="7"/>
  <c r="B117" i="7"/>
  <c r="D116" i="7"/>
  <c r="C116" i="7"/>
  <c r="D115" i="7"/>
  <c r="C115" i="7"/>
  <c r="D111" i="7"/>
  <c r="C111" i="7"/>
  <c r="D112" i="7" s="1"/>
  <c r="D84" i="7"/>
  <c r="D82" i="7" s="1"/>
  <c r="C84" i="7"/>
  <c r="D63" i="7"/>
  <c r="C63" i="7"/>
  <c r="D29" i="7"/>
  <c r="C29" i="7"/>
  <c r="C27" i="7"/>
  <c r="D27" i="7" s="1"/>
  <c r="E1" i="7"/>
  <c r="L1" i="6"/>
  <c r="L1" i="5"/>
  <c r="D64" i="4"/>
  <c r="C64" i="4"/>
  <c r="D63" i="4"/>
  <c r="C63" i="4"/>
  <c r="D62" i="4"/>
  <c r="C62" i="4"/>
  <c r="D60" i="4"/>
  <c r="C60" i="4"/>
  <c r="D58" i="4"/>
  <c r="D39" i="4"/>
  <c r="B79" i="4" s="1"/>
  <c r="B80" i="4" s="1"/>
  <c r="C39" i="4"/>
  <c r="D37" i="4"/>
  <c r="D25" i="4"/>
  <c r="C25" i="4"/>
  <c r="B73" i="4" s="1"/>
  <c r="E1" i="4"/>
  <c r="L1" i="3"/>
  <c r="H1" i="2"/>
  <c r="B128" i="7" l="1"/>
  <c r="B129" i="7" s="1"/>
  <c r="B134" i="7"/>
  <c r="B135" i="7" s="1"/>
  <c r="D61" i="7"/>
  <c r="C23" i="4"/>
  <c r="D23" i="4" s="1"/>
  <c r="B131" i="7"/>
  <c r="B132" i="7" s="1"/>
  <c r="B76" i="4"/>
  <c r="B77" i="4" s="1"/>
  <c r="C112" i="7"/>
  <c r="B136" i="7"/>
  <c r="B118" i="7" s="1"/>
  <c r="C109" i="7"/>
  <c r="E129" i="7"/>
  <c r="E128" i="7"/>
  <c r="B74" i="4"/>
  <c r="E74" i="4" s="1"/>
  <c r="E73" i="4" l="1"/>
  <c r="B63" i="4" s="1"/>
  <c r="B116" i="7"/>
  <c r="B115" i="7"/>
  <c r="B62" i="4" l="1"/>
  <c r="B6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kriszta</author>
  </authors>
  <commentList>
    <comment ref="F14" authorId="0" shapeId="0" xr:uid="{00000000-0006-0000-0D00-000001000000}">
      <text>
        <r>
          <rPr>
            <sz val="9"/>
            <color indexed="81"/>
            <rFont val="Segoe UI"/>
            <family val="2"/>
            <charset val="238"/>
          </rPr>
          <t xml:space="preserve"> - Azonosítási adatlap
 - Tényleges tulajdonosi nyilatkozat
 - Adatváltozás bejelentés
 - Hatósági bejelentés
</t>
        </r>
      </text>
    </comment>
    <comment ref="G14" authorId="0" shapeId="0" xr:uid="{00000000-0006-0000-0D00-000002000000}">
      <text>
        <r>
          <rPr>
            <sz val="9"/>
            <color indexed="81"/>
            <rFont val="Segoe UI"/>
            <family val="2"/>
            <charset val="238"/>
          </rPr>
          <t>Egységes szabályzat
8. A személyazonosság igazoló ellenőrzése érdekében a könyvvizsgáló szolgáltató köteles megkövetelni az alábbi okiratok bemutatását, továbbá köteles ellenőrizni azok érvényességét:
b) Jogi személy, jogi személyiséggel nem rendelkező szervezet esetén a nevében vagy megbízása alapján eljárni jogosult személy fent megjelölt okiratának bemutatásán túl az azt igazoló - harminc napnál nem régebbi – okiratot, hogy
ba) a belföldi gazdálkodó szervezetet a cégbíróság bejegyezte, vagy a gazdálkodó szervezet a bejegyzési kérelmét benyújtotta, egyéni vállalkozó esetében azt, hogy az egyéni vállalkozói igazolvány kiadása vagy a nyilvántartásba vételről szóló igazolás kiállítása megtörtént,
bb) belföldi jogi személy esetén, ha annak létrejöttéhez hatósági vagy bírósági nyilvántartásba vétel szükséges, a nyilvántartásba vétel megtörtént,
bc) belföldi jogi személy esetén, ha annak létrejöttéhez hatósági vagy bírósági nyilvántartásba vétel szükséges, a nyilvántartásba vétel megtörtént,
bd) külföldi jogi személy vagy jogi személyiséggel nem rendelkező szervezet esetén a saját országának joga szerinti bejegyzése vagy nyilvántartásba vétele megtörtént.</t>
        </r>
        <r>
          <rPr>
            <b/>
            <sz val="9"/>
            <color indexed="81"/>
            <rFont val="Segoe UI"/>
            <family val="2"/>
            <charset val="238"/>
          </rPr>
          <t xml:space="preserve">
</t>
        </r>
        <r>
          <rPr>
            <sz val="9"/>
            <color indexed="81"/>
            <rFont val="Segoe UI"/>
            <family val="2"/>
            <charset val="238"/>
          </rPr>
          <t xml:space="preserve">
</t>
        </r>
      </text>
    </comment>
    <comment ref="H14" authorId="0" shapeId="0" xr:uid="{00000000-0006-0000-0D00-000003000000}">
      <text>
        <r>
          <rPr>
            <sz val="9"/>
            <color indexed="81"/>
            <rFont val="Segoe UI"/>
            <family val="2"/>
            <charset val="238"/>
          </rPr>
          <t>Egységes szebályzat
8. A személyazonosság igazoló ellenőrzése érdekében a könyvvizsgáló szolgáltató köteles megkövetelni az alábbi okiratok bemutatását, továbbá köteles ellenőrizni azok érvényességét:
a) Természetes személy képviselő esetén:
aa) magyar állampolgár személyazonosság igazolására alkalmas hatósági igazolványát és lakcímet igazoló hatósági igazolványát,
ab) külföldi állampolgár úti okmányát vagy személyazonosító igazolványát, feltéve, hogy az magyarországi tartózkodásra jogosít, tartózkodási jogot igazoló okmányát vagy tartózkodásra jogosító okmányát.</t>
        </r>
        <r>
          <rPr>
            <b/>
            <sz val="9"/>
            <color indexed="81"/>
            <rFont val="Segoe UI"/>
            <family val="2"/>
            <charset val="238"/>
          </rPr>
          <t xml:space="preserve">
</t>
        </r>
        <r>
          <rPr>
            <sz val="9"/>
            <color indexed="81"/>
            <rFont val="Segoe UI"/>
            <family val="2"/>
            <charset val="238"/>
          </rPr>
          <t xml:space="preserve">
</t>
        </r>
      </text>
    </comment>
    <comment ref="C24" authorId="0" shapeId="0" xr:uid="{00000000-0006-0000-0D00-000004000000}">
      <text>
        <r>
          <rPr>
            <sz val="9"/>
            <color indexed="81"/>
            <rFont val="Segoe UI"/>
            <family val="2"/>
            <charset val="238"/>
          </rPr>
          <t>Pmt. 30. § (1) A szolgáltató vezetője, foglalkoztatottja és segítő családtagja
a) pénzmosásra,
b) terrorizmus finanszírozására, vagy
c) dolog büntetendő cselekményből való származására
utaló adat, tény, körülmény (a továbbiakban együtt: bejelentés alapjául szolgáló adat, tény, körülmény) felmerülése esetén köteles a 31. § (1) bekezdésében megjelölt személynek haladéktalanul bejelentést (a továbbiakban: bejelentés) tenni.
Pmt. 31. § (3) A szolgáltató nevében a kijelölt személy a bejelentést a pénzügyi információs egységnek védelemmel ellátott elektronikus üzenet formájában továbbítja, amelynek beérkezéséről a pénzügyi információs egység elektronikus üzenet formájában haladéktalanul értesíti a bejelentést küldő szolgáltatót.</t>
        </r>
      </text>
    </comment>
  </commentList>
</comments>
</file>

<file path=xl/sharedStrings.xml><?xml version="1.0" encoding="utf-8"?>
<sst xmlns="http://schemas.openxmlformats.org/spreadsheetml/2006/main" count="1435" uniqueCount="740">
  <si>
    <t>PM-KV-03-00</t>
  </si>
  <si>
    <t>szerződésszám:</t>
  </si>
  <si>
    <t>tartalom</t>
  </si>
  <si>
    <t>◄◄ NEM SZERKESZTHETŐ SOR !!</t>
  </si>
  <si>
    <t xml:space="preserve">*Egyedi üzleti kapcsolat: </t>
  </si>
  <si>
    <t>jogviszony keletkezése,</t>
  </si>
  <si>
    <t>változás a nyilvántartott adatokban</t>
  </si>
  <si>
    <t>Létesítéskor</t>
  </si>
  <si>
    <t>Összefoglalás 11.pont</t>
  </si>
  <si>
    <t>Összefoglalás 2.pont</t>
  </si>
  <si>
    <t>Összefoglalás 5.pont</t>
  </si>
  <si>
    <t>Összefoglalás 4.pont</t>
  </si>
  <si>
    <t>Tev kezd+45 nap</t>
  </si>
  <si>
    <t>Összefoglalás 1.pont</t>
  </si>
  <si>
    <t>Összefoglalás 3.pont</t>
  </si>
  <si>
    <t>Tev. Kezd.+5 nap</t>
  </si>
  <si>
    <t>Összefoglalás 8.pont</t>
  </si>
  <si>
    <t>Tev kezd+5 nap</t>
  </si>
  <si>
    <t>Összefoglalás 6.pont</t>
  </si>
  <si>
    <t>Haladéktalanul.</t>
  </si>
  <si>
    <t>Összefoglalás 11/a.pont</t>
  </si>
  <si>
    <t>Összefoglalás 7/a.pont</t>
  </si>
  <si>
    <t>Összefoglalás 9.pont</t>
  </si>
  <si>
    <t>Tájékoztatás után</t>
  </si>
  <si>
    <t>Folyamatos</t>
  </si>
  <si>
    <t>Összefoglalás 10.pont</t>
  </si>
  <si>
    <t>Folyamatosan</t>
  </si>
  <si>
    <t>Haladéktalanul</t>
  </si>
  <si>
    <t>FOLYAMATÁBRA</t>
  </si>
  <si>
    <t>PM-KV-03-01</t>
  </si>
  <si>
    <t>ÖSSZEFOGLALÁS</t>
  </si>
  <si>
    <t>A PÉNZMOSÁS ÉS A TERRORIZMUS FINANSZÍROZÁSA MEGELŐZÉSÉRŐL ÉS MEGAKADÁLYOZÁSÁRÓL SZÓLÓ 2017. ÉVI LIII. TÖRVÉNYBEN (Pmt), VALAMINT AZ EURÓPAI UNIÓ ÉS AZ ENSZ BIZTONSÁGI TANÁCSA ÁLTAL ELRENDELT PÉNZÜGYI ÉS VAGYONI KORLÁTOZÓ INTÉZKEDÉSEK VÉGREHAJTÁSÁRÓL SZÓLÓ 2017. ÉVI LII. TÖRVÉNY (Kit) ELŐÍRTAK TELJESÍTÉSÉHEZ</t>
  </si>
  <si>
    <t>KÖNYVVIZSGÁLÓI TEVÉKENYSÉGET VÉGZŐ SZOLGÁLTATÓK SZÁMÁRA</t>
  </si>
  <si>
    <t>1.</t>
  </si>
  <si>
    <t>Szabályzat</t>
  </si>
  <si>
    <t>A Pmt szerinti belső szabályzat elkészítése, hatálybaléptetése</t>
  </si>
  <si>
    <t>A felügyeletet ellátó szervezet mintaszabályzata alapján került elkészítésre illetve aktualizálva a belső szabályzat.</t>
  </si>
  <si>
    <t>A Pmt. és Kit. 2017. június 26-i hatálybalépésekor már működő (aktív tagsági jogállású) könyvvizsgáló szolgáltatók a Pmt., valamint a Kit. szerinti belső szabályzatát 2017. szeptember 30-ig köteles a belső szabályzat kötelező tartalmi elemeit megállapító rendelet, valamint az útmutató rendelkezéseinek megfelelően átdolgozni és a szabályzat átdolgozásának megtörténtét a kamara illetékes területi szervezete felé írásban igazolni.</t>
  </si>
  <si>
    <r>
      <t>Amennyiben a szolgáltató a kamarai útmutatóban rögzített E</t>
    </r>
    <r>
      <rPr>
        <b/>
        <u/>
        <sz val="10"/>
        <color indexed="8"/>
        <rFont val="Arial Narrow"/>
        <family val="2"/>
        <charset val="238"/>
      </rPr>
      <t>gységes szabályzat</t>
    </r>
    <r>
      <rPr>
        <sz val="10"/>
        <color indexed="8"/>
        <rFont val="Arial Narrow"/>
        <family val="2"/>
        <charset val="238"/>
      </rPr>
      <t xml:space="preserve"> szövegével megegyező tartalmú belső szabályzat életbeléptetése mellett dönt, úgy a hatálybaléptetésről, valamint (amennyiben erre megelőzően nem került sor) a kijelölt személy(ek) nevéről, beosztásáról és elérhetőségéről szóló határozatot (</t>
    </r>
    <r>
      <rPr>
        <b/>
        <u/>
        <sz val="10"/>
        <color indexed="8"/>
        <rFont val="Arial Narrow"/>
        <family val="2"/>
        <charset val="238"/>
      </rPr>
      <t>Beiktatási határozat</t>
    </r>
    <r>
      <rPr>
        <sz val="10"/>
        <color indexed="8"/>
        <rFont val="Arial Narrow"/>
        <family val="2"/>
        <charset val="238"/>
      </rPr>
      <t>) kell akár elektronikus úton, szkennelve megküldenie a kamara illetékes területi szervezete elnökségének 2017. szeptember 30-ig.</t>
    </r>
  </si>
  <si>
    <r>
      <t xml:space="preserve"> A Pmt. és a Kit. hatálybalépése (2017. június 26-a) után kezdő – aktív tagsági jogállású – könyvvizsgáló szolgáltatók, a  tevékenység megkezdését követő 45 napon belül köteles a belső szabályzatát (szabályzatait) kidolgozni, és ha a szolgáltató a kamarai útmutatóban rögzített mintaszabályzat szövegével megegyező tartalmú belső szabályzatot léptet életbe, akkor a hatálybaléptetésről, valamint a kijelölt személy(ek) nevéről, beosztásáról és elérhetőségéről szóló határozatot (</t>
    </r>
    <r>
      <rPr>
        <b/>
        <u/>
        <sz val="10"/>
        <color indexed="8"/>
        <rFont val="Arial Narrow"/>
        <family val="2"/>
        <charset val="238"/>
      </rPr>
      <t>Beiktatási határozat</t>
    </r>
    <r>
      <rPr>
        <sz val="10"/>
        <color indexed="8"/>
        <rFont val="Arial Narrow"/>
        <family val="2"/>
        <charset val="238"/>
      </rPr>
      <t xml:space="preserve">) kell a szolgáltatónak akár elektronikus úton, szkennelve megküldenie a kamara illetékes területi szervezete elnökségéhez </t>
    </r>
  </si>
  <si>
    <t>AuditIroda/Munkalapok/PM Pénzmosás és a Terror megfék vonatkozó dok 170930-tól/
PM-KV-01_MKVK_utmutato_1-2_mell_20170922
PM-KV-02_Pmt_Kit_belsoszab_170930</t>
  </si>
  <si>
    <t>PM-KV-03-02 Beiktatási határozat</t>
  </si>
  <si>
    <t>2.</t>
  </si>
  <si>
    <t>Kockázatértékelés (alacsony/normál/magas kockázati kategóriába sorolás) üzleti kapcsolat létesítésekor (Egységes szabályzat 40. pont)</t>
  </si>
  <si>
    <r>
      <t xml:space="preserve">A könyvvizsgáló szolgáltató az ügyfél-átvilágítás módjának (normál, egyszerűsített vagy fokozott ügyfél-átvilágítás) meghatározása során az útmutató 1. számú mellékletének 1. pontjában meghatározott kockázati tényezőket, valamint az Egységes szabályzat 44. pontjában leírt körülményeket </t>
    </r>
    <r>
      <rPr>
        <b/>
        <u/>
        <sz val="10"/>
        <color indexed="8"/>
        <rFont val="Arial Narrow"/>
        <family val="2"/>
        <charset val="238"/>
      </rPr>
      <t>dokumentáltan értékeli</t>
    </r>
    <r>
      <rPr>
        <sz val="10"/>
        <color indexed="8"/>
        <rFont val="Arial Narrow"/>
        <family val="2"/>
        <charset val="238"/>
      </rPr>
      <t xml:space="preserve"> és -figyelemmel az Egységes belső szabályzat 41. pontjában megjelölt gazdálkodókra - az ügyfelet az értékelés alapján besorolja alacsony, normál vagy magas kockázati kategóriába.</t>
    </r>
  </si>
  <si>
    <t>PM-KV-03-03 Kockázatértékelés</t>
  </si>
  <si>
    <t>3.</t>
  </si>
  <si>
    <t>Ügyfél-átvilágítás (Egységes szabályzat 5-23.pont. és 40-46. pontja)</t>
  </si>
  <si>
    <t>Ügyfélazonosítás és Tényleges tulajdonosi nyilatkozat</t>
  </si>
  <si>
    <t xml:space="preserve">A szolgáltató köteles az üzleti kapcsolat létrejöttéről az üzleti kapcsolat létesítésekor az ügyfél-átvilágítást elvégezni. Az ügyfél-átvilágítás módja egyszerűsített, normál vagy fokozott ügyfél-átvilágítás, annak függvényében, hogy az ügyfél a kockázatértékeléskor milyen kockázati kategóriába (alacsony, normál vagy magas kockázati kategóriába) került besorolásra. </t>
  </si>
  <si>
    <t>A szolgáltató a Kkt. 45. § (1) bekezdése alapján köteles minden könyvvizsgálati megbízásáról írásbeli szerződést (továbbiakban: szerződés) kötni és a szerződés megkötésekor az ügyfél azonosítását elvégezni.</t>
  </si>
  <si>
    <t>PM-KV-03-04 Azonosítási adatlap</t>
  </si>
  <si>
    <t>PM-KV-03-05 Tényleges tulajdonosi nyilatkozat</t>
  </si>
  <si>
    <t xml:space="preserve">Egyszerűsített ügyfél-átvilágítás esetén az ügyfél beazonosított képviselőjének a tényleges tulajdonosról nem kell nyilatkozatot megtennie. </t>
  </si>
  <si>
    <t>4.</t>
  </si>
  <si>
    <t>Monitoring: az üzleti kapcsolat folyamatos figyelemmel kísérése kockázatérzékenységi alapon (Egységes szabályzat 24. pont, 47-48. pont)</t>
  </si>
  <si>
    <t xml:space="preserve">A szolgáltató a szakma szabályai – így különösen az ISA 240.,250., 300., 330., 500. és 505. témaszámú standard előírásai – alapján köteles folyamatosan figyelemmel kísérni az üzleti kapcsolatot minden esetben, és különös figyelmet fordítani ennek során minden összetett és szokatlan ügyletre. </t>
  </si>
  <si>
    <t>A szolgáltató az Egységes szabályzat IV. fejezetben meghatározottak szerint, monitoring eljárás keretében folyamatosan figyelemmel kíséri az ügyfelet és az üzleti kapcsolatot, és amennyiben az üzleti kapcsolat létesítésekor végzett kockázatértékeléshez, vagy megelőző monitoringhoz képest a kockázati tényezők fennállásában változás áll be, vagy az útmutató 1. számú mellékletének 2. vagy 3. pontjaiban meghatározott körülmény merül fel, úgy az ügyfél szükség szerint más kockázati kategóriába sorolandó.</t>
  </si>
  <si>
    <r>
      <t xml:space="preserve">Az Egységes szabályzat 44. b)-f) pontokban felsorolt körülmények valamelyike fennáll, a szolgáltató az üzleti kapcsolat folyamatos figyelemmel kísérését a 48. pontban </t>
    </r>
    <r>
      <rPr>
        <b/>
        <sz val="10"/>
        <color indexed="8"/>
        <rFont val="Arial Narrow"/>
        <family val="2"/>
        <charset val="238"/>
      </rPr>
      <t>megerősített eljárás</t>
    </r>
    <r>
      <rPr>
        <sz val="10"/>
        <color indexed="8"/>
        <rFont val="Arial Narrow"/>
        <family val="2"/>
        <charset val="238"/>
      </rPr>
      <t xml:space="preserve"> keretében folytatja. A megerősített eljárás módszerére, az összetett és szokatlan ügyletek körére különösen az ISA 240. témaszámú standard rendelkezései megfelelően irányadóak.</t>
    </r>
  </si>
  <si>
    <t>PM-KV-03-06 Monitoring</t>
  </si>
  <si>
    <t>(A PM-KV-03-06 Monitoring dokumentum a megerősített eljárás módszerének is megfelel.)</t>
  </si>
  <si>
    <t>5.</t>
  </si>
  <si>
    <t>Adatváltozás-bejelentési kötelezettség (Egységes szabályzat 26. pont)</t>
  </si>
  <si>
    <t xml:space="preserve">Az üzleti kapcsolat fennállása alatt az ügyfél köteles a tudomásszerzéstől számított 5 munkanapon belül értesíteni a könyvvizsgáló szolgáltatót az ügyfél-átvilágítás során megadott adatokban, illetve a tényleges tulajdonos személyét érintően bekövetkezett változásról. E kötelezettségére a könyvvizsgáló szolgáltató írásban köteles felhívni az ügyfél figyelmét. </t>
  </si>
  <si>
    <t>PM-KV-03-07 Adatváltozás bejelentése</t>
  </si>
  <si>
    <t>6.</t>
  </si>
  <si>
    <t>Kijelölt személy bejelentése (Egységes szabályzat 51. pont és 68. pont)</t>
  </si>
  <si>
    <r>
      <t xml:space="preserve">A </t>
    </r>
    <r>
      <rPr>
        <b/>
        <sz val="10"/>
        <color indexed="8"/>
        <rFont val="Arial Narrow"/>
        <family val="2"/>
        <charset val="238"/>
      </rPr>
      <t xml:space="preserve">Pmt. </t>
    </r>
    <r>
      <rPr>
        <sz val="10"/>
        <color indexed="8"/>
        <rFont val="Arial Narrow"/>
        <family val="2"/>
        <charset val="238"/>
      </rPr>
      <t xml:space="preserve">rendelkezései szerint a szolgáltató köteles a tevékenységének megkezdését követő öt munkanapon belül kijelölni egy vagy több személyt (a továbbiakban: kijelölt személy), aki a szolgáltató vezetőjétől, alkalmazottjától és segítő családtagjától érkezett bejelentést a pénzügyi információs egységnek (NAV Pénzmosás Elleni Információs Irodája) haladéktalanul továbbítja. </t>
    </r>
  </si>
  <si>
    <r>
      <t xml:space="preserve">A </t>
    </r>
    <r>
      <rPr>
        <b/>
        <sz val="10"/>
        <color indexed="8"/>
        <rFont val="Arial Narrow"/>
        <family val="2"/>
        <charset val="238"/>
      </rPr>
      <t>Kit.</t>
    </r>
    <r>
      <rPr>
        <sz val="10"/>
        <color indexed="8"/>
        <rFont val="Arial Narrow"/>
        <family val="2"/>
        <charset val="238"/>
      </rPr>
      <t xml:space="preserve"> rendelkezései szerint szolgáltató köteles a tevékenységének megkezdését követő öt munkanapon belül kijelölni egy vagy több személyt (a továbbiakban: kijelölt személy), aki bejelentést tesz a pénzügyi információs egység (NAV Pénzmosás Elleni Információs Irodája) részére minden olyan adatról, tényről, körülményről, amely arra utal, hogy a pénzügyi és vagyoni korlátozó intézkedés alanya Magyarország területén a pénzügyi és vagyoni korlátozó intézkedés hatálya alá eső pénzeszközzel vagy gazdasági erőforrással rendelkezik.</t>
    </r>
  </si>
  <si>
    <r>
      <t>A kijelölt személy nevéről, beosztásáról és elérhetőségéről a szolgáltató mind a Pmt. mind a Kit. előírásainak megfelelve 2017.07.26-ig köteles volt az</t>
    </r>
    <r>
      <rPr>
        <b/>
        <sz val="10"/>
        <color indexed="8"/>
        <rFont val="Arial Narrow"/>
        <family val="2"/>
        <charset val="238"/>
      </rPr>
      <t xml:space="preserve"> Általános Nyomtatványkitöltő (ÁNYK) keretrendszerben kitölthető KSZ17 elnevezésű nyomtatvánnyal</t>
    </r>
    <r>
      <rPr>
        <sz val="10"/>
        <color indexed="8"/>
        <rFont val="Arial Narrow"/>
        <family val="2"/>
        <charset val="238"/>
      </rPr>
      <t xml:space="preserve"> eleget tenni. A kijelölt személy adataiban bekövetkezett változásról a szolgáltató a változástól számított öt munkanapon belül köteles a NAV Pénzmosás Ellleni Információs Irodáját tájékoztatni.</t>
    </r>
  </si>
  <si>
    <t>http://nav.gov.hu/nav/penzmosas/Pmt_Kit_kijelolt_szemelyre_tajakoztatas/Pmt_es_Kit_kijelolt_szmelyre_tajekoztatas.html</t>
  </si>
  <si>
    <t xml:space="preserve">7. </t>
  </si>
  <si>
    <t>Bejelentési kötelezettség (Egységes szabályzat 49-50. pont)</t>
  </si>
  <si>
    <t xml:space="preserve">A pénzmosásra vagy a terrorizmus finanszírozására utaló adat, tény vagy körülmény </t>
  </si>
  <si>
    <t xml:space="preserve">bejelentése a kijelölt személy részére </t>
  </si>
  <si>
    <t>Pénzmosásra vagy terrorizmus finanszírozására utaló adat, tény, körülmény felmerülése esetén a szolgáltató vezetője, alkalmazottja és segítő családtagja köteles haladéktalanul bejelentést tenni a kijelölt személynek.</t>
  </si>
  <si>
    <t>PM-KV-03-08 Bejelentés kijelölt személy részére</t>
  </si>
  <si>
    <t xml:space="preserve">7/a. </t>
  </si>
  <si>
    <t>Bejelentés hatóság felé (Egységes szabályzat 53. pont)</t>
  </si>
  <si>
    <t xml:space="preserve">Bejelentési kötelezettség a NAV Pénzmosás Elleni Információs Iroda (PEII) részére </t>
  </si>
  <si>
    <r>
      <t xml:space="preserve">A szolgáltató nevében a kijelölt személynek a bejelentést a NAV PEII részére védelemmel ellátott elektronikus üzenet formájában kell továbbítania, amelynek beérkezéséről elektronikus üzenet formájában haladéktalanul értesíti kap a szolgáltató.
</t>
    </r>
    <r>
      <rPr>
        <b/>
        <sz val="10"/>
        <color indexed="8"/>
        <rFont val="Arial Narrow"/>
        <family val="2"/>
        <charset val="238"/>
      </rPr>
      <t xml:space="preserve">A bejelentés az Általános Nyomtatványkitöltő (ÁNYK) keretrendszerben kitölthető VPOP_PMT17 elnevezésű nyomtatvánnyal, illetve a szűkített adattartalmú VPOP_PMT17XML és a megfelelő XML állomány csatolásával teljesíthető, amely nyomtatványok letölthetők:  http://nav.gov.hu/nav/penzmosas </t>
    </r>
  </si>
  <si>
    <t>http://nav.gov.hu/nav/penzmosas/Pmt_Kit_elektronikus_bejelentes</t>
  </si>
  <si>
    <t>8.</t>
  </si>
  <si>
    <t>Felelős vezető kijelölése (Egységes szabályzat 58. pont)</t>
  </si>
  <si>
    <t>A szolgáltató köteles kijelölni a szervezet sajátosságaitól függően egy vagy több vezetőt, aki a Pmt-ben foglalt kötelezettségek foglalkoztatottak általi végrehajtásáért felel.</t>
  </si>
  <si>
    <t>(Egyedül dolgozó, alkalmazottat nem foglalkoztató könyvvizsgáló esetében ez az előírás nem értelmezhető)</t>
  </si>
  <si>
    <t>PM-KV-03-09 Felelős vezető kijelölése</t>
  </si>
  <si>
    <t>9.</t>
  </si>
  <si>
    <t>Speciális képzési program  (Egységes szabályzat 56-60. pont)</t>
  </si>
  <si>
    <t>A  szolgáltató köteles gondoskodni arról, hogy a szolgáltatói tevékenység ellátásában részt vevő alkalmazottai (vezetői, segítő családtagok) a pénzmosásra és a terrorizmus finanszírozására vonatkozó jogszabályi rendelkezéseket (a Kit-et is ideértve) megismerjék, a pénzmosást vagy a terrorizmus finanszírozását lehetővé tevő, illetőleg megvalósító gazdasági eseményeket felismerjék, a pénzmosásra vagy a terrorizmus finanszírozására utaló adat, tény, körülmény felmerülése esetén e törvénynek megfelelően tudjanak eljárni.</t>
  </si>
  <si>
    <r>
      <t xml:space="preserve">Ennek érdekében a kijelölt felelős vezető kialakítja a képzés és továbbképzés szabályait, melynek során gondoskodik a belépő alkalmazottak </t>
    </r>
    <r>
      <rPr>
        <b/>
        <u/>
        <sz val="10"/>
        <color indexed="8"/>
        <rFont val="Arial Narrow"/>
        <family val="2"/>
        <charset val="238"/>
      </rPr>
      <t>képzés</t>
    </r>
    <r>
      <rPr>
        <sz val="10"/>
        <color indexed="8"/>
        <rFont val="Arial Narrow"/>
        <family val="2"/>
        <charset val="238"/>
      </rPr>
      <t>éről, az alkalmazottak t</t>
    </r>
    <r>
      <rPr>
        <b/>
        <u/>
        <sz val="10"/>
        <color indexed="8"/>
        <rFont val="Arial Narrow"/>
        <family val="2"/>
        <charset val="238"/>
      </rPr>
      <t>ovábbképzés</t>
    </r>
    <r>
      <rPr>
        <sz val="10"/>
        <color indexed="8"/>
        <rFont val="Arial Narrow"/>
        <family val="2"/>
        <charset val="238"/>
      </rPr>
      <t xml:space="preserve">éről, annak regisztrálásáról, </t>
    </r>
    <r>
      <rPr>
        <b/>
        <u/>
        <sz val="10"/>
        <color indexed="8"/>
        <rFont val="Arial Narrow"/>
        <family val="2"/>
        <charset val="238"/>
      </rPr>
      <t>dokumentálás</t>
    </r>
    <r>
      <rPr>
        <sz val="10"/>
        <color indexed="8"/>
        <rFont val="Arial Narrow"/>
        <family val="2"/>
        <charset val="238"/>
      </rPr>
      <t xml:space="preserve">áról és a megszerzett ismeretek </t>
    </r>
    <r>
      <rPr>
        <b/>
        <u/>
        <sz val="10"/>
        <color indexed="8"/>
        <rFont val="Arial Narrow"/>
        <family val="2"/>
        <charset val="238"/>
      </rPr>
      <t>ellenőrzés</t>
    </r>
    <r>
      <rPr>
        <sz val="10"/>
        <color indexed="8"/>
        <rFont val="Arial Narrow"/>
        <family val="2"/>
        <charset val="238"/>
      </rPr>
      <t>éről.</t>
    </r>
  </si>
  <si>
    <t>PM-KV-03-10 Speciális képzési program</t>
  </si>
  <si>
    <t>PM-KV-03-11 Képzési nyilatkozat</t>
  </si>
  <si>
    <t xml:space="preserve">10. </t>
  </si>
  <si>
    <t>Adatok nyilvántartásba vétele (Egységes szabályzat 70-78. pont)</t>
  </si>
  <si>
    <r>
      <t xml:space="preserve">A szolgáltató köteles visszakereshető és ellenőrizhető módon nyilvántartást vezetni az </t>
    </r>
    <r>
      <rPr>
        <b/>
        <sz val="10"/>
        <color indexed="8"/>
        <rFont val="Arial Narrow"/>
        <family val="2"/>
        <charset val="238"/>
      </rPr>
      <t>ügyfél-átvilágítás során birtokába jutott adatokról, okiratokról, valamint azok másolatáról</t>
    </r>
    <r>
      <rPr>
        <sz val="10"/>
        <color indexed="8"/>
        <rFont val="Arial Narrow"/>
        <family val="2"/>
        <charset val="238"/>
      </rPr>
      <t xml:space="preserve"> és azokat az üzleti kapcsolat megszűnésétől számított 8 évi megőrizni.</t>
    </r>
  </si>
  <si>
    <r>
      <t xml:space="preserve">A szolgáltató - az általa vezetett nyilvántartásban - köteles rögzíteni a </t>
    </r>
    <r>
      <rPr>
        <b/>
        <sz val="10"/>
        <color indexed="8"/>
        <rFont val="Arial Narrow"/>
        <family val="2"/>
        <charset val="238"/>
      </rPr>
      <t>bejelentés és adatszolgáltatás teljesítését</t>
    </r>
    <r>
      <rPr>
        <sz val="10"/>
        <color indexed="8"/>
        <rFont val="Arial Narrow"/>
        <family val="2"/>
        <charset val="238"/>
      </rPr>
      <t>, mely adatokat, okiratokat, illetve másolatokat az üzleti kapcsolat megszűnésétől számított nyolc évig ill. a felügyeletet ellátó szerv, pénzügyi információs egység (NAV PEII), nyomozó hatóság, az ügyészség és a bíróság megkeresésére a megkeresésben meghatározott ideig, de legfeljebb 10 évig köteles megőrizni.</t>
    </r>
  </si>
  <si>
    <t xml:space="preserve">Ügyfél-átvilágítás során felvett adatokban történő adatváltozás is be kell vezetni a nyilvántarásba. Az adatváltozás, módosulás miatt változott adatok esetén a régi adatokat oly módon kell megőrizni, hogy abból egyértelműen megállapíthatók legyenek a régi, már nem hatályos adatok, valamint az adatmódosítások dátumai. </t>
  </si>
  <si>
    <t>PM-KV-03-12 Nyilvántartás</t>
  </si>
  <si>
    <t>11.</t>
  </si>
  <si>
    <t>Szűrő-monitoring (Kit.) (Egységes szabályzat 61-66. pont)</t>
  </si>
  <si>
    <t>A szolgáltató olyan szűrőrendszert működtet, amely biztosítani képes a pénzügyi és vagyoni korlátozó intézkedéseket elrendelő uniós jogi aktusok és ENSZ BT határozatok haladéktalan és teljes körű végrehajtását.</t>
  </si>
  <si>
    <t xml:space="preserve">Az MKVK a Kit. szerinti feladatok végrehajtásához a honlapján a korlátozó intézkedéseket elrendelő uniós jogi aktusokról és ENSZ BT határozatokról tájékoztatást tesz közzé és azt folyamatosan aktualizálja. </t>
  </si>
  <si>
    <t>PM-KV-03-13 Szűrő-monitoring üzleti kapcsolat létesítéskor</t>
  </si>
  <si>
    <t>PM-KV-03-14 Szűrő-monitoring az MKVK Kit. 3.§ (5) bekezdése szerinti tájékoztató közzetételét követően</t>
  </si>
  <si>
    <t>A szűrések végrehajtását a szolgáltatónak írásban rögzítenie kell és a dokumentumokat visszakereshető módon a szűréstől számított 8 évig köteles megőrizni, valamint azokat a felügyeleti ellenőrzés során bemutatni.</t>
  </si>
  <si>
    <t>PM-KV-03-15 Szűrő-monitoring nyilvántartás</t>
  </si>
  <si>
    <t>11/a.</t>
  </si>
  <si>
    <t>Bejelentés hatóság felé (Egységes szabályzat 67. pont)</t>
  </si>
  <si>
    <t>A Kit. szerinti bejelentés vonatkozásában a  kijelölt személy Pmt. szerinti bejelentésre vonatkozó rendelkezéseit kell megfelelően alkalmazni.</t>
  </si>
  <si>
    <t>A szolgáltató nevében a kijelölt személynek a bejelentést a NAV PEII részére védelemmel ellátott elektronikus üzenet formájában kell továbbítania, amelynek beérkezéséről elektronikus üzenet formájában haladéktalanul értesíti kap a szolgáltató.</t>
  </si>
  <si>
    <t>PM-KV-03-02</t>
  </si>
  <si>
    <t>folyamatábra</t>
  </si>
  <si>
    <t>EGYSÉGES SZABÁLYZATTAL MEGEGYEZŐ TARTALMÚ BELSŐ SZABÁLYZATOT ELFOGADÓ ÉS HATÁLYBA LÉPTETŐ, VALAMINT A KIJELÖLT SZEMÉLYRE VONATKOZÓ HATÁROZAT</t>
  </si>
  <si>
    <t>Csak abban az esetben töltendő ki, ha a jogszabályi kötelezettségen alapuló könyvvizsgálói tevékenységet önállóan (saját nevében és kockázatára) végző kamarai tag könyvvizsgáló, könyvvizsgáló cég (a továbbiakban: szolgáltató) nem alkot a kamarai egységes szabályzattól eltérő tartalmú saját belső szabályzatot.</t>
  </si>
  <si>
    <t>Alulírott</t>
  </si>
  <si>
    <t>neve:</t>
  </si>
  <si>
    <t>címe:</t>
  </si>
  <si>
    <t>Kamarai nyilvántartási szám:</t>
  </si>
  <si>
    <t xml:space="preserve">könyvvizsgáló szolgáltató </t>
  </si>
  <si>
    <t>jelen határozattal a Magyar Könyvvizsgálói Kamaráról, a könyvvizsgálói tevékenységről, valamint a könyvvizsgálói közfelügyeletről szóló 2007. évi LXXV. törvény 4. § (8) bekezdése szerinti kamarai útmutató 2. számú mellékletét képező egységes szabályzatot fogadom el és léptetem hatályba a pénzmosás és a terrorizmus finanszírozása megelőzésére és megakadályozására szóló törvényben (Pmt.), valamint az Európai Unió és az ENSZ Biztonsági Tanácsa által elrendelt pénzügyi és vagyoni korlátozó intézkedések végrehajtásáról szóló törvényben (Kit) meghatározott kötelezettségek körébe tartozó feladatok teljesítésére készített belső szabályzatként.</t>
  </si>
  <si>
    <t>A Pmt. és a Kit. szerinti kijelölt – a pénzügyi információs egységként működő hatósághoz bejelentett – kijelölt személy adatai:</t>
  </si>
  <si>
    <t>A kijelölt személy neve:</t>
  </si>
  <si>
    <t>A kijelölt személy beosztása:</t>
  </si>
  <si>
    <t>A kijelölt személy elérhetősége</t>
  </si>
  <si>
    <t xml:space="preserve">Jelen határozat és egyúttal a belső szabályzat hatályba lépésének napja: </t>
  </si>
  <si>
    <t xml:space="preserve">Kelt: </t>
  </si>
  <si>
    <t xml:space="preserve">…………………., </t>
  </si>
  <si>
    <t>……………………………..</t>
  </si>
  <si>
    <t>………………………………………………………</t>
  </si>
  <si>
    <t>(képviselőjének) aláírása</t>
  </si>
  <si>
    <t>PM-KV-03-03</t>
  </si>
  <si>
    <t>X</t>
  </si>
  <si>
    <t>Igen</t>
  </si>
  <si>
    <t>Nem</t>
  </si>
  <si>
    <r>
      <rPr>
        <b/>
        <sz val="14"/>
        <color indexed="10"/>
        <rFont val="Arial Narrow"/>
        <family val="2"/>
        <charset val="238"/>
      </rPr>
      <t>KITÖLTENDŐ</t>
    </r>
    <r>
      <rPr>
        <b/>
        <sz val="11"/>
        <color indexed="10"/>
        <rFont val="Arial Narrow"/>
        <family val="2"/>
        <charset val="238"/>
      </rPr>
      <t xml:space="preserve"> a tartalmilag azonos AuditDok/Munkalapok - KE-08 Előkészítés -  PM-KV-03-03 munkalapja</t>
    </r>
  </si>
  <si>
    <t>A könyvvizsgálói tevékenységet végző szolgáltató (neve, címe)</t>
  </si>
  <si>
    <t>KOCKÁZATI TÉNYEZŐK DOKUMENTÁLÁSA, ÉRTÉKELÉSE</t>
  </si>
  <si>
    <t>A pénzmosásra vagy a terrorizmus finanszírozására utaló adatok, tények, körülmények megállapításakor figyelembe veendő szempontok (továbbiakban: indikátorok, kockázati tényezők)</t>
  </si>
  <si>
    <t>Üzleti kapcsolat létesítésekor</t>
  </si>
  <si>
    <t>dátum:</t>
  </si>
  <si>
    <t>………………………</t>
  </si>
  <si>
    <t>Az ügyfél (jogi személy, vagy jogi személyiséggel nem rendelkező szervezet) neve:</t>
  </si>
  <si>
    <t>…………………………………………………………………………………………………………………</t>
  </si>
  <si>
    <t>A</t>
  </si>
  <si>
    <t>B</t>
  </si>
  <si>
    <t>C</t>
  </si>
  <si>
    <t xml:space="preserve">I. ÜGYFÉL </t>
  </si>
  <si>
    <t>IGEN</t>
  </si>
  <si>
    <t>NEM</t>
  </si>
  <si>
    <t>Egységes szabályzat 41. pontjában meghatározott szervezet:</t>
  </si>
  <si>
    <t>A B oszlop, vagy a C oszlop sárga mezőjébe kerül az "X" (egyik mezőnek értelemszerűen mindig üresnek kell lennie).</t>
  </si>
  <si>
    <r>
      <t>a)</t>
    </r>
    <r>
      <rPr>
        <sz val="11"/>
        <color indexed="8"/>
        <rFont val="Times New Roman"/>
        <family val="1"/>
        <charset val="238"/>
      </rPr>
      <t>     közigazgatási hatóság,</t>
    </r>
  </si>
  <si>
    <r>
      <t>b)</t>
    </r>
    <r>
      <rPr>
        <sz val="11"/>
        <color indexed="8"/>
        <rFont val="Times New Roman"/>
        <family val="1"/>
        <charset val="238"/>
      </rPr>
      <t>     többségi állami tulajdonú gazdasági társaság,</t>
    </r>
  </si>
  <si>
    <r>
      <t>c)</t>
    </r>
    <r>
      <rPr>
        <sz val="11"/>
        <color indexed="8"/>
        <rFont val="Times New Roman"/>
        <family val="1"/>
        <charset val="238"/>
      </rPr>
      <t>       a Pmt. 1. § (1) bekezdésének a)-e) pontjában meghatározott, az Európai Unió területén székhellyel rendelkező szolgáltató, vagy olyan, harmadik országban székhellyel rendelkező – a Pmt. 1. § (1) bekezdésének a)-e pontjában megjelölt – szolgáltató, amelyre a Pmt.-ben meghatározottakkal egyenértékű követelmények vonatkoznak, és amely ezek betartása tekintetében felügyelet alatt áll,</t>
    </r>
  </si>
  <si>
    <r>
      <t>d)</t>
    </r>
    <r>
      <rPr>
        <sz val="11"/>
        <color indexed="8"/>
        <rFont val="Times New Roman"/>
        <family val="1"/>
        <charset val="238"/>
      </rPr>
      <t>       olyan gazdasági társaság, amelynek értékpapírját egy vagy több tagállamban bevezették a szabályozott piacra, vagy olyan harmadik országbeli társaság, amelyre a közösségi joggal összhangban lévő közzétételi követelmények vonatkoznak,</t>
    </r>
  </si>
  <si>
    <r>
      <t>e)</t>
    </r>
    <r>
      <rPr>
        <sz val="11"/>
        <color indexed="8"/>
        <rFont val="Times New Roman"/>
        <family val="1"/>
        <charset val="238"/>
      </rPr>
      <t>       a Pmt.-ben meghatározott felügyeletet ellátó szerv,</t>
    </r>
  </si>
  <si>
    <r>
      <t>f)</t>
    </r>
    <r>
      <rPr>
        <sz val="11"/>
        <color indexed="8"/>
        <rFont val="Times New Roman"/>
        <family val="1"/>
        <charset val="238"/>
      </rPr>
      <t>        helyi önkormányzat, a helyi önkormányzat költségvetési szerve vagy az előző pontba nem tartozó központi államigazgatási szerv,</t>
    </r>
  </si>
  <si>
    <r>
      <t>g)</t>
    </r>
    <r>
      <rPr>
        <sz val="11"/>
        <color indexed="8"/>
        <rFont val="Times New Roman"/>
        <family val="1"/>
        <charset val="238"/>
      </rPr>
      <t>       az Európai Parlament, az Európai Unió Tanácsa, az Európai Bizottság, az Európai Unió Bírósága, az Európai Számvevőszék, az Európai Gazdasági és Szociális Bizottság, a Régiók Bizottsága, az Európai Központi Bank, az Európai Beruházási Bank vagy az Európai Unió más intézménye vagy szerve.</t>
    </r>
  </si>
  <si>
    <t>KIÉRTÉKELÉS:</t>
  </si>
  <si>
    <t>ÖSSZESEN</t>
  </si>
  <si>
    <t>DARAB</t>
  </si>
  <si>
    <t>II. KOCKÁZATI TÉNYEZŐK ÉRTÉKELÉSE</t>
  </si>
  <si>
    <t>Rendezett/NÉ</t>
  </si>
  <si>
    <t>Kockázatos</t>
  </si>
  <si>
    <t>Az üzleti kapcsolat létesítésekor: (MKVK 2017.09.22-én kiadott Útmutató 1. sz. melléklet 1. pont, Egységes szabályzat 40. pont):</t>
  </si>
  <si>
    <t xml:space="preserve">a) a jogi személy vagy jogi személyiséggel nem rendelkező szervezet ügyfél képviseletében eljáró természetes személy nem valós tájékoztatást ad a szolgáltatónak az ügyfél tevékenységi körére vonatkozóan; </t>
  </si>
  <si>
    <t>b) a jogi személy vagy jogi személyiséggel nem rendelkező szervezet ügyfél képviseletében eljáró természetes személynek nincs kellő ismerete az ügyfél tevékenységéről és működésének körülményeiről;</t>
  </si>
  <si>
    <t>c)  az ügyfél képviselőjeként megjelent személy képviseleti vagy tulajdonosi jogosultságát nem tudja igazolni.</t>
  </si>
  <si>
    <t>d)  az ügyfél képviseletében eljáró természetes személy által a szolgáltató számára a tényleges tulajdonos adatainak megadása során tett nyilatkozat ellenőrzése nem vezet eredményre;</t>
  </si>
  <si>
    <t xml:space="preserve">e) a jogi személy vagy jogi személyiséggel nem rendelkező szervezet ügyfél vezető tisztségviselője, tényleges tulajdonosa stratégiai hiányosságokkal rendelkező, kiemelt kockázatot jelentő harmadik ország állampolgára, vagy ott lakóhellyel rendelkezik; </t>
  </si>
  <si>
    <t xml:space="preserve">f) a jogi személy vagy jogi személyiséggel nem rendelkező szervezet ügyfél valamely stratégiai hiányosságokkal rendelkező, kiemelt kockázatot jelentő harmadik országban bejegyzett gazdasági társaság leányvállalata, vagy szervezet magyarországi képviselete; </t>
  </si>
  <si>
    <t xml:space="preserve">g) az ügyfél stratégiai hiányosságokkal rendelkező, kiemelt kockázatot jelentő harmadik országban bejegyzett társasággal létesít, folytat gazdasági kapcsolatot. </t>
  </si>
  <si>
    <t>h) Egyéb, a fentieken túl minden olyan felmerült körülmény, amely felvetheti a pénzmosás gyanúját (felülírás).</t>
  </si>
  <si>
    <t>Rendezett</t>
  </si>
  <si>
    <t>III. KOCKÁZATI TÉNYEZŐK ÉRTÉKELÉSE</t>
  </si>
  <si>
    <t>Az Egységes szabályzat 44. pontjában meghatározott körülmények</t>
  </si>
  <si>
    <t>a)     az ügyfél, a képviselő nem jelent meg személyesen az azonosítás és a személyazonosság igazoló ellenőrzése céljából (az ügyfél képviselőjének személyes eljárása az ügyfél személyes megjelenésének minősül, az auditált elektronikus hírközlő eszköz használatával megvalósult azonosítás szintén a személyes megjelenéssel egyenértékű);</t>
  </si>
  <si>
    <t>b)     az ügyfél stratégiai hiányosságokkal rendelkező, kiemelt kockázatot jelentő harmadik országból származik;</t>
  </si>
  <si>
    <t>c)     az ügyfél olyan jogi személy vagy jogi személyiséggel nem rendelkező szervezet, amelynek tényleges tulajdonosa stratégiai hiányosságokkal rendelkező, kiemelt kockázatot jelentő harmadik országban földrajzi területen rendelkezik lakcímmel;</t>
  </si>
  <si>
    <t>d)     a jogi személy, jogi személyiséggel nem rendelkező szervezet tényleges tulajdonosa kiemelt közszereplő;</t>
  </si>
  <si>
    <t>e)     az alábbi körülmények valamelyike merül fel:</t>
  </si>
  <si>
    <t xml:space="preserve">ea) a jogi személy vagy jogi személyiséggel nem rendelkező szervezet ügyfél képviseletében eljáró természetes személy nem valós tájékoztatást ad a könyvvizsgálónak az ügyfél tevékenységi körére vonatkozóan; </t>
  </si>
  <si>
    <t xml:space="preserve">eb) a jogi személy vagy jogi személyiséggel nem rendelkező szervezet ügyfél képviseletében eljáró természetes személynek nincs kellő ismerete az ügyfél tevékenységéről és működésének körülményeiről; </t>
  </si>
  <si>
    <t>ec) az ügyfél képviseletében eljáró természetes személy által a könyvvizsgáló számára a tényleges tulajdonos adatainak megadása során tett nyilatkozat ellenőrzése nem vezet eredményre;</t>
  </si>
  <si>
    <t>ed) a jogi személy vagy jogi személyiséggel nem rendelkező szervezet ügyfél vezető tisztségviselője, tényleges tulajdonosa stratégiai hiányosságokkal rendelkező, kiemelt kockázatot jelentő harmadik ország állampolgára, vagy ott lakóhellyel rendelkezik</t>
  </si>
  <si>
    <t xml:space="preserve">ee) a jogi személy vagy jogi személyiséggel nem rendelkező szervezet ügyfél valamely stratégiai hiányosságokkal rendelkező, kiemelt kockázatot jelentő harmadik országban bejegyzett gazdasági társaság leányvállalata, vagy szervezet magyarországi képviselete; </t>
  </si>
  <si>
    <t xml:space="preserve">ef) az ügyfél stratégiai hiányosságokkal rendelkező, kiemelt kockázatot jelentő harmadik országban bejegyzett társasággal létesít, folytat gazdasági kapcsolatot; </t>
  </si>
  <si>
    <t>eg) az ügyfél képviselőjeként megjelent személy képviseleti vagy tulajdonosi jogosultságát nem tudja igazolni</t>
  </si>
  <si>
    <t>eh) az ügyfél olyan társaság, amelynek tulajdonosi szerkezete a társaság üzleti tevékenységének jellegéhez képest szokatlannak vagy túlzottan összetettnek tűnik;</t>
  </si>
  <si>
    <t>f) előzőeken túlmenően az útmutató 1. számú mellékletének 1. pontja szerinti kockázati tényező merül fel. (lsd. 1. pont a)-g))</t>
  </si>
  <si>
    <t>g) Egyéb, a fentieken túl minden olyan felmerült körülmény, amely felvetheti a pénzmosás gyanúját (felülírás).</t>
  </si>
  <si>
    <t>Eredmény:</t>
  </si>
  <si>
    <t>Könyvvizsgáló szolgáltató</t>
  </si>
  <si>
    <t>Egységes szabályzat 40-48. pont</t>
  </si>
  <si>
    <r>
      <t xml:space="preserve">Egységes szabályzat 40/a. pont: Amennyiben az ügyfél vonatkozásában egyetlen előzőek szerinti kockázati tényező sem áll fenn és az ügyfél a 41. pontban meghatározott szervezet, úgy a könyvvizsgáló szolgáltató az ügyfelet </t>
    </r>
    <r>
      <rPr>
        <b/>
        <i/>
        <sz val="11"/>
        <rFont val="Times New Roman"/>
        <family val="1"/>
        <charset val="238"/>
      </rPr>
      <t>alacsony kockázati kategóriába</t>
    </r>
    <r>
      <rPr>
        <i/>
        <sz val="10"/>
        <rFont val="Times New Roman"/>
        <family val="1"/>
        <charset val="238"/>
      </rPr>
      <t xml:space="preserve"> sorolja és egyszerűsített ügyfél-átvilágítást alkalmaz.</t>
    </r>
  </si>
  <si>
    <r>
      <t xml:space="preserve">Egységes szabályzat 40/b.: Amennyiben az ügyfél vonatkozásában egyetlen előzőek szerinti kockázati tényező sem áll fenn és az ügyfél nem a 41. pontban meghatározott szervezet, úgy a könyvvizsgáló szolgáltató az ügyfelet </t>
    </r>
    <r>
      <rPr>
        <b/>
        <i/>
        <sz val="11"/>
        <rFont val="Times New Roman"/>
        <family val="1"/>
        <charset val="238"/>
      </rPr>
      <t>normál kockázati kategóriába</t>
    </r>
    <r>
      <rPr>
        <i/>
        <sz val="10"/>
        <rFont val="Times New Roman"/>
        <family val="1"/>
        <charset val="238"/>
      </rPr>
      <t xml:space="preserve"> sorolja és a III. pontban rögzített ügyfél-átvilágítási intézkedéseket alkalmazza.</t>
    </r>
  </si>
  <si>
    <r>
      <t xml:space="preserve">Egységes szabályzat 40/c.: Amennyiben az ügyfél vonatkozásában az előzőek szerinti kockázati tényezők, vagy a 44. pontban meghatározott körülmények bármelyike fennáll, úgy a könyvvizsgáló szolgáltató az ügyfelet </t>
    </r>
    <r>
      <rPr>
        <b/>
        <i/>
        <sz val="11"/>
        <rFont val="Times New Roman"/>
        <family val="1"/>
        <charset val="238"/>
      </rPr>
      <t>magas kockázati kategóriába</t>
    </r>
    <r>
      <rPr>
        <i/>
        <sz val="10"/>
        <rFont val="Times New Roman"/>
        <family val="1"/>
        <charset val="238"/>
      </rPr>
      <t xml:space="preserve"> sorolja és fokozott ügyfél-átvilágítást alkalmaz.</t>
    </r>
  </si>
  <si>
    <t>PM-KV-03-04</t>
  </si>
  <si>
    <r>
      <rPr>
        <b/>
        <sz val="14"/>
        <color indexed="10"/>
        <rFont val="Arial Narrow"/>
        <family val="2"/>
        <charset val="238"/>
      </rPr>
      <t>KITÖLTENDŐ</t>
    </r>
    <r>
      <rPr>
        <b/>
        <sz val="11"/>
        <color indexed="10"/>
        <rFont val="Arial Narrow"/>
        <family val="2"/>
        <charset val="238"/>
      </rPr>
      <t xml:space="preserve"> a tartalmilag azonos AuditDok/Munkalapok - KE-08 Előkészítés -  PM-KV-03-04 munkalapja</t>
    </r>
  </si>
  <si>
    <t>2.1. számú melléklet</t>
  </si>
  <si>
    <t>A könyvvizsgálói tevékenységet végző szolgáltató</t>
  </si>
  <si>
    <t>AZONOSÍTÁSI ADATLAP</t>
  </si>
  <si>
    <t>ADATTARTALMA</t>
  </si>
  <si>
    <t xml:space="preserve">a Pmt. 7. §-ában előírt feladat végrehajtásához </t>
  </si>
  <si>
    <t>A szolgáltató az azonosítás során az alábbi adatokat köteles rögzíteni:</t>
  </si>
  <si>
    <r>
      <rPr>
        <b/>
        <sz val="12"/>
        <rFont val="Times New Roman"/>
        <family val="1"/>
        <charset val="238"/>
      </rPr>
      <t xml:space="preserve">1. Az </t>
    </r>
    <r>
      <rPr>
        <b/>
        <sz val="12"/>
        <color indexed="8"/>
        <rFont val="Times New Roman"/>
        <family val="1"/>
        <charset val="238"/>
      </rPr>
      <t>ügyfél természetes személy képviselőjének azonosítása során rögzítendő adatok:</t>
    </r>
  </si>
  <si>
    <t>a) családi és utóneve:</t>
  </si>
  <si>
    <t>……………………………………………………………………..</t>
  </si>
  <si>
    <t>b) születési családi és utóneve:</t>
  </si>
  <si>
    <r>
      <t>c) állampolgársága</t>
    </r>
    <r>
      <rPr>
        <sz val="9"/>
        <color indexed="8"/>
        <rFont val="Times New Roman"/>
        <family val="1"/>
        <charset val="238"/>
      </rPr>
      <t>*</t>
    </r>
    <r>
      <rPr>
        <sz val="12"/>
        <color indexed="8"/>
        <rFont val="Times New Roman"/>
        <family val="1"/>
        <charset val="238"/>
      </rPr>
      <t>:</t>
    </r>
  </si>
  <si>
    <t>magyar</t>
  </si>
  <si>
    <t xml:space="preserve">egyéb </t>
  </si>
  <si>
    <t>……………………………………………..</t>
  </si>
  <si>
    <t>* megfelelő aláhúzandó</t>
  </si>
  <si>
    <t>d) születési helye:</t>
  </si>
  <si>
    <t>ideje:</t>
  </si>
  <si>
    <t>…………………………………………..</t>
  </si>
  <si>
    <t>e) anyja születési neve:</t>
  </si>
  <si>
    <t>f) lakcíme, ennek hiányában tartózkodási helye:</t>
  </si>
  <si>
    <r>
      <t>g) azonosító okmányának típusa</t>
    </r>
    <r>
      <rPr>
        <sz val="8"/>
        <color indexed="8"/>
        <rFont val="Times New Roman"/>
        <family val="1"/>
        <charset val="238"/>
      </rPr>
      <t>*</t>
    </r>
    <r>
      <rPr>
        <sz val="12"/>
        <color indexed="8"/>
        <rFont val="Times New Roman"/>
        <family val="1"/>
        <charset val="238"/>
      </rPr>
      <t xml:space="preserve"> és száma:</t>
    </r>
  </si>
  <si>
    <t xml:space="preserve">személyazonosító igazolvány                                                 </t>
  </si>
  <si>
    <t>száma:</t>
  </si>
  <si>
    <t>………………………..</t>
  </si>
  <si>
    <t>érvényes:</t>
  </si>
  <si>
    <t>…………………</t>
  </si>
  <si>
    <t xml:space="preserve">lakcímkártya                                                                   </t>
  </si>
  <si>
    <t xml:space="preserve"> vezetői engedély                                                                </t>
  </si>
  <si>
    <t xml:space="preserve">útlevél                                                                               </t>
  </si>
  <si>
    <t xml:space="preserve">egyéb                           </t>
  </si>
  <si>
    <t>………………………………………</t>
  </si>
  <si>
    <r>
      <rPr>
        <b/>
        <sz val="12"/>
        <rFont val="Times New Roman"/>
        <family val="1"/>
        <charset val="238"/>
      </rPr>
      <t>2. A</t>
    </r>
    <r>
      <rPr>
        <b/>
        <sz val="12"/>
        <color indexed="8"/>
        <rFont val="Times New Roman"/>
        <family val="1"/>
        <charset val="238"/>
      </rPr>
      <t>z ügyfél (jogi személy, vagy jogi személyiséggel nem rendelkező szervezet) azonosítása során rögzítendő adatok:</t>
    </r>
  </si>
  <si>
    <t>a) neve:</t>
  </si>
  <si>
    <t>……………………………………………………………………………………………….</t>
  </si>
  <si>
    <t>rövidített neve:</t>
  </si>
  <si>
    <t>b) székhelyének, külföldi székhelyű vállalkozás esetén – amennyiben ilyennel rendelkezik – magyarországi fióktelepének címe:</t>
  </si>
  <si>
    <t>……………………………………………………………….</t>
  </si>
  <si>
    <t>c) főtevékenysége:</t>
  </si>
  <si>
    <r>
      <t>d) képv</t>
    </r>
    <r>
      <rPr>
        <sz val="12"/>
        <rFont val="Times New Roman"/>
        <family val="1"/>
        <charset val="238"/>
      </rPr>
      <t>iseletére jogosultak közül a szerződést aláíró(k) és kapcsolattartó(k) neve és beosztása:</t>
    </r>
  </si>
  <si>
    <t>szerződést aláíró(k) neve:</t>
  </si>
  <si>
    <t>…………………………………………………………………………</t>
  </si>
  <si>
    <t>beosztása:</t>
  </si>
  <si>
    <t>kapcsolattartó(k) neve:</t>
  </si>
  <si>
    <r>
      <rPr>
        <sz val="12"/>
        <rFont val="Times New Roman"/>
        <family val="1"/>
        <charset val="238"/>
      </rPr>
      <t>e) kü</t>
    </r>
    <r>
      <rPr>
        <sz val="12"/>
        <color indexed="8"/>
        <rFont val="Times New Roman"/>
        <family val="1"/>
        <charset val="238"/>
      </rPr>
      <t xml:space="preserve">lföldi ügyfél kézbesítési megbízottjának az azonosításra alkalmas adatai: </t>
    </r>
  </si>
  <si>
    <t>kézbesítési megbízott neve:</t>
  </si>
  <si>
    <t>f) cégbírósági nyilvántartásban szereplő szervezet esetén cégjegyzékszáma, egyéb szervezet esetén a létrejöttéről (nyilvántartásba vételéről, bejegyzéséről) szóló határozat számát vagy nyilvántartási száma:</t>
  </si>
  <si>
    <t>………………………………………………………………</t>
  </si>
  <si>
    <t>g) adószáma:</t>
  </si>
  <si>
    <r>
      <t>3.</t>
    </r>
    <r>
      <rPr>
        <b/>
        <i/>
        <sz val="12"/>
        <color indexed="8"/>
        <rFont val="Times New Roman"/>
        <family val="1"/>
        <charset val="238"/>
      </rPr>
      <t xml:space="preserve"> </t>
    </r>
    <r>
      <rPr>
        <b/>
        <sz val="12"/>
        <color indexed="8"/>
        <rFont val="Times New Roman"/>
        <family val="1"/>
        <charset val="238"/>
      </rPr>
      <t>A könyvvizsgálói szerződés tartalmára vonatkozó rögzítendő adatok:</t>
    </r>
  </si>
  <si>
    <r>
      <t>·</t>
    </r>
    <r>
      <rPr>
        <sz val="7"/>
        <color indexed="8"/>
        <rFont val="Times New Roman"/>
        <family val="1"/>
        <charset val="238"/>
      </rPr>
      <t xml:space="preserve">         </t>
    </r>
    <r>
      <rPr>
        <sz val="12"/>
        <color indexed="8"/>
        <rFont val="Times New Roman"/>
        <family val="1"/>
        <charset val="238"/>
      </rPr>
      <t>a szerződés típusa, tárgya:</t>
    </r>
  </si>
  <si>
    <t>a Kkt. 3. § (1) bek. mely pontja szerinti könyvvizsgálói tevékenységre szól a szerződés</t>
  </si>
  <si>
    <r>
      <t>·</t>
    </r>
    <r>
      <rPr>
        <sz val="7"/>
        <color indexed="8"/>
        <rFont val="Times New Roman"/>
        <family val="1"/>
        <charset val="238"/>
      </rPr>
      <t xml:space="preserve">         </t>
    </r>
    <r>
      <rPr>
        <sz val="12"/>
        <color indexed="8"/>
        <rFont val="Times New Roman"/>
        <family val="1"/>
        <charset val="238"/>
      </rPr>
      <t>időtartama:</t>
    </r>
  </si>
  <si>
    <t>………………………  -  …………………………..</t>
  </si>
  <si>
    <r>
      <t>·</t>
    </r>
    <r>
      <rPr>
        <sz val="7"/>
        <color indexed="8"/>
        <rFont val="Times New Roman"/>
        <family val="1"/>
        <charset val="238"/>
      </rPr>
      <t xml:space="preserve">       </t>
    </r>
    <r>
      <rPr>
        <sz val="12"/>
        <color indexed="8"/>
        <rFont val="Times New Roman"/>
        <family val="1"/>
        <charset val="238"/>
      </rPr>
      <t>a teljesítés körülményei: (hely idő, mód)</t>
    </r>
  </si>
  <si>
    <t>Magyar Nemzeti Könyvvizsgálati Standardoknak megfelelő</t>
  </si>
  <si>
    <t>………………..………………………………………………………………….</t>
  </si>
  <si>
    <t>Adatkezelési nyilatkozat:</t>
  </si>
  <si>
    <t xml:space="preserve">
Alulírott ...................................................., mint a jelen azonosítási adatlapon meghatározott ügyfél képviseletében eljáró személy tudomásul veszem, hogy a fenti adatok rögzítését a pénzmosás és a terrorizmus finanszírozása megelőzéséről és megakadályozásáról szóló 2017. évi LIII. törvény (a továbbiakban: Pmt.) 7. § (1) bekezdése, a személyazonosság igazoló ellenőrzéséhez szükséges okiratok bemutatását a Pmt. 7. § (3) bekezdése írja elő. A szolgáltató a Pmt. 7. § (8) bekezdése értelmében a személyazonosság igazoló ellenőrzése érdekében bekért okiratról másolatot készít a pénzmosás és a terrorizmus finanszírozása megelőzése és megakadályozása, az e törvényben meghatározott kötelezettségek megfelelő teljesítése, az ügyfél-átvilágítási kötelezettség teljes körű végrehajtása, valamint a felügyeleti tevékenység hatékony ellátása céljából.
</t>
  </si>
  <si>
    <t>Alulírott tudomásul veszem a könyvvizsgáló figyelemfelhívását,  amely szerint az ügyfél-átvilágítás során megadott adatokban, illetve a tényleges tulajdonos személyét érintően bekövetkezett változásról a tudomásszerzéstől számított 5 napon belül a könyvvizsgálót értesíteni kell, e kötelezettség elmulasztásából eredő kár engem terhel.</t>
  </si>
  <si>
    <t>…………………….,</t>
  </si>
  <si>
    <t>…………………………….</t>
  </si>
  <si>
    <t>……………………………</t>
  </si>
  <si>
    <t>ügyfél képviselője</t>
  </si>
  <si>
    <t>……………………….</t>
  </si>
  <si>
    <t>PM-KV-03-05</t>
  </si>
  <si>
    <r>
      <rPr>
        <b/>
        <sz val="14"/>
        <color indexed="10"/>
        <rFont val="Arial Narrow"/>
        <family val="2"/>
        <charset val="238"/>
      </rPr>
      <t>KITÖLTENDŐ</t>
    </r>
    <r>
      <rPr>
        <b/>
        <sz val="11"/>
        <color indexed="10"/>
        <rFont val="Arial Narrow"/>
        <family val="2"/>
        <charset val="238"/>
      </rPr>
      <t xml:space="preserve"> a tartalmilag azonos AuditDok/Munkalapok - KE-08 Előkészítés -  PM-KV-03-05 munkalapja</t>
    </r>
  </si>
  <si>
    <t>2.2. számú melléklet</t>
  </si>
  <si>
    <t>A tényleges tulajdonosra vonatkozó nyilatkozat</t>
  </si>
  <si>
    <t>(több tényleges tulajdonos esetén mindegyik tekintetében külön-külön kitöltendő)</t>
  </si>
  <si>
    <t>(ügyfél képviselője), mint a</t>
  </si>
  <si>
    <t>……………………………………….</t>
  </si>
  <si>
    <t>(szervezet ügyfél neve) képviselője, a pénzmosás és a terrorizmus finanszírozása megelőzéséről és megakadályozásáról szóló 2017. évi LIII. törvény (továbbiakban: Pmt.) 9. § (1) bekezdése előírásának megfelelően a szervezet ügyfél tényleges tulajdonosára vonatkozó adatokról az alábbiak szerint nyilatkozom:</t>
  </si>
  <si>
    <t>……………………………………………………………………….</t>
  </si>
  <si>
    <t>b) születési családi és utónév:</t>
  </si>
  <si>
    <r>
      <t>c) állampolgársága</t>
    </r>
    <r>
      <rPr>
        <sz val="9"/>
        <rFont val="Times New Roman"/>
        <family val="1"/>
        <charset val="238"/>
      </rPr>
      <t>*</t>
    </r>
    <r>
      <rPr>
        <sz val="12"/>
        <rFont val="Times New Roman"/>
        <family val="1"/>
        <charset val="238"/>
      </rPr>
      <t>:</t>
    </r>
  </si>
  <si>
    <t>d) születési hely:</t>
  </si>
  <si>
    <t>…………………………..</t>
  </si>
  <si>
    <t>e) lakcím, ennek hiányában tartózkodási cím:</t>
  </si>
  <si>
    <t>f) a tulajdonosi érdekeltség jellege és mértéke:</t>
  </si>
  <si>
    <t>Az ügyfél tényleges tulajdonosa</t>
  </si>
  <si>
    <t>1. kiemelt közszereplőnek</t>
  </si>
  <si>
    <t>minősül</t>
  </si>
  <si>
    <t xml:space="preserve">         /</t>
  </si>
  <si>
    <t>nem minősül</t>
  </si>
  <si>
    <t>kiemelt közszereplőnek;</t>
  </si>
  <si>
    <t>2. kiemelt közszereplőnek számító személynek</t>
  </si>
  <si>
    <t>közeli hozzátartozója, élettársa</t>
  </si>
  <si>
    <t xml:space="preserve">       /</t>
  </si>
  <si>
    <r>
      <rPr>
        <b/>
        <i/>
        <sz val="11"/>
        <rFont val="Times New Roman"/>
        <family val="1"/>
        <charset val="238"/>
      </rPr>
      <t xml:space="preserve"> nem  közeli hozzátartozója, élettársa</t>
    </r>
    <r>
      <rPr>
        <sz val="11"/>
        <rFont val="Times New Roman"/>
        <family val="1"/>
        <charset val="238"/>
      </rPr>
      <t>;</t>
    </r>
  </si>
  <si>
    <t>3. kiemelt közszereplőnek számító személlyel közismerten</t>
  </si>
  <si>
    <t xml:space="preserve">közeli kapcsolatban áll </t>
  </si>
  <si>
    <t xml:space="preserve">nem áll.  </t>
  </si>
  <si>
    <t>Kiemelt közszereplőnek minősülés esetén a kiemelt közszereplő státusza:</t>
  </si>
  <si>
    <t>a) az államfő, a kormányfő, a miniszter, a miniszterhelyettes, az államtitkár, Magyarországon az államfő, a miniszterelnök, a miniszter és az államtitkár,</t>
  </si>
  <si>
    <t>b) az országgyűlési képviselő vagy a hasonló jogalkotó szerv tagja, Magyarországon az országgyűlési képviselő és a nemzetiségi szószóló,</t>
  </si>
  <si>
    <t>c) a politikai párt irányító szervének tagja, Magyarországon a politikai párt vezető testületének tagja és tisztségviselője,</t>
  </si>
  <si>
    <t>d) a legfelsőbb bíróság, az alkotmánybíróság és olyan magas rangú bírói testület tagja, amelynek a döntései ellen fellebbezésnek helye nincs, Magyarországon az Alkotmánybíróság, az ítélőtábla és a Kúria tagja,</t>
  </si>
  <si>
    <t>e) a számvevőszék és a központi bank igazgatósági tagja, Magyarországon a Állami Számvevőszék elnöke és alelnöke, a Monetáris Tanács és a Pénzügyi Stabilitási Tanács tagja,</t>
  </si>
  <si>
    <t>f) a nagykövet, az ügyvivő és a fegyveres erők magas rangú tisztviselője, Magyarországon a rendvédelmi feladatokat ellátó szerv központi szervének vezetője és annak helyettese, valamint a Honvéd Vezérkar főnöke és a Honvéd Vezérkar főnökének helyettesei,</t>
  </si>
  <si>
    <t>g) többségi állami tulajdonú vállalatok igazgatási, irányító vagy felügyelő testületének tagja, Magyarországon a többségi állami tulajdonú vállalkozás ügyvezetője, irányítási vagy felügyeleti jogkörrel rendelkező vezető testületének tagja,</t>
  </si>
  <si>
    <t>h) nemzetközi szervezet vezetője, vezető helyettese, vezető testületének tagja.</t>
  </si>
  <si>
    <t>(A megfelelő rész aláhúzandó!)</t>
  </si>
  <si>
    <t>Alulírott ...................................................., mint a jelen azonosítási adatlapon meghatározott ügyfél képviseletében eljáró személy tudomásul veszem, hogy a fenti adatok rögzítését a pénzmosás és a terrorizmus finanszírozása megelőzéséről és megakadályozásáról szóló 2017. évi LIII. törvény (a továbbiakban: Pmt.) 9. § (1)-(2) bekezdése, a személyazonosság igazoló ellenőrzéséhez szükséges okiratok bemutatását a Pmt. 9. § (3) bekezdése írja elő</t>
  </si>
  <si>
    <r>
      <t xml:space="preserve">Alulírott </t>
    </r>
    <r>
      <rPr>
        <b/>
        <i/>
        <sz val="12"/>
        <rFont val="Times New Roman"/>
        <family val="1"/>
        <charset val="238"/>
      </rPr>
      <t xml:space="preserve">hozzájárulok / nem járulok hozzá </t>
    </r>
    <r>
      <rPr>
        <i/>
        <sz val="12"/>
        <rFont val="Times New Roman"/>
        <family val="1"/>
        <charset val="238"/>
      </rPr>
      <t>ahhoz, hogy a Pmt. szerinti ügyfél-átvilágítás során bemutatott okiratokról a szolgáltató másolatokat készítsen.</t>
    </r>
  </si>
  <si>
    <t>(Vastag és dőlt szövegrészben a megfelelő rész aláhúzandó!)</t>
  </si>
  <si>
    <t>Kelt:</t>
  </si>
  <si>
    <t>…………………..,</t>
  </si>
  <si>
    <t>………………………….</t>
  </si>
  <si>
    <t>PM-KV-03-06</t>
  </si>
  <si>
    <r>
      <rPr>
        <b/>
        <sz val="14"/>
        <color indexed="10"/>
        <rFont val="Arial Narrow"/>
        <family val="2"/>
        <charset val="238"/>
      </rPr>
      <t>KITÖLTENDŐ</t>
    </r>
    <r>
      <rPr>
        <b/>
        <sz val="11"/>
        <color indexed="10"/>
        <rFont val="Arial Narrow"/>
        <family val="2"/>
        <charset val="238"/>
      </rPr>
      <t xml:space="preserve"> a tartalmilag azonos AuditDok/Munkalapok - OO-04 Összegzés -  PM-KV-03-06 munkalapja</t>
    </r>
  </si>
  <si>
    <t>MONITORING</t>
  </si>
  <si>
    <t>………………………………………………………………………………………………………..</t>
  </si>
  <si>
    <t>Megelőző monitoring kelte:</t>
  </si>
  <si>
    <t>………………...…………</t>
  </si>
  <si>
    <t>Megelőző monitoring eredménye:</t>
  </si>
  <si>
    <t>2. Az üzleti kapcsolat fennállása során:(MKVK 2017.09.22-én kiadott Útmutató 1. sz. melléklet 2. pont)</t>
  </si>
  <si>
    <t>2.1. A számviteli nyilvántartásokban talált egyezőtlenségek, beleértve az alábbiakat:</t>
  </si>
  <si>
    <t>a) olyan ügyletek, amelyeket nem rögzítenek teljesen vagy időben, vagy amelyeket nem megfelelően rögzítettek az összeg, a beszámolási időszak, a besorolás vagy a gazdálkodó egység politikája tekintetében</t>
  </si>
  <si>
    <t>b) alá nem támasztott vagy nem engedélyezett egyenlegek vagy ügyletek</t>
  </si>
  <si>
    <t>c) utolsó pillanatban tett helyesbítések, amelyek jelentősen befolyásolják a pénzügyi eredményeket</t>
  </si>
  <si>
    <t>d) arra vonatkozó bizonyíték, hogy a munkavállalóknak olyan rendszerekhez és nyilvántartásokhoz van hozzáférésük, amelyek nincsenek összhangban a jóváhagyott feladataik elvégzéséhez szükségesekkel</t>
  </si>
  <si>
    <t>2.2. Ellentmondásos vagy hiányzó bizonyíték, beleértve az alábbiakat:</t>
  </si>
  <si>
    <t>a) hiányzó dokumentumok</t>
  </si>
  <si>
    <t>b) olyan dokumentumok, amelyeket úgy tűnik, megváltoztattak</t>
  </si>
  <si>
    <t>c) fénymásolt vagy elektronikusan átküldött dokumentumokon kívül más nem áll rendelkezésre, amikor a dokumentumok eredeti formájukban vélhetően léteznek</t>
  </si>
  <si>
    <t>d) jelentős megmagyarázatlan tételek az egyeztetés során</t>
  </si>
  <si>
    <t>e) szokatlan változások a mérlegben, a tendenciákban vagy a pénzügyi kimutatás fontos mutatóiban vagy kapcsolataiban – például a követelések gyorsabban nőnek, mint a bevételek</t>
  </si>
  <si>
    <t>f) következetlen, pontatlan vagy valószínűtlen válaszok a vezetéstől vagy a munkavállalóktól az interjúk vagy elemző eljárások során</t>
  </si>
  <si>
    <t>g) szokatlan eltérések a gazdálkodó egység nyilvántartásai és a megerősítésre kapott válaszok között</t>
  </si>
  <si>
    <t>h) nagyszámú követel tétel és egyéb helyesbítés a követelés-nyilvántartásokban</t>
  </si>
  <si>
    <t>i) megmagyarázatlan vagy nem megfelelően megmagyarázott különbségek a követelések analitikája és az összesítő számla között, vagy az ügyfelek kimutatásai és a követelések analitikája között</t>
  </si>
  <si>
    <t>j) hiányzó vagy nem létező törölt csekkek olyan körülmények között, ahol a törölt csekkek rendszerint visszakerülnek a gazdálkodó egységhez a bankszámlakivonattal</t>
  </si>
  <si>
    <t>k) jelentős mértékű hiányzó készlet vagy fizikai eszköz</t>
  </si>
  <si>
    <t>l) rendelkezésre nem álló vagy hiányzó elektronikus bizonyíték, amely nincs összhangban a gazdálkodó egység bizonylatmegőrzési gyakorlataival vagy politikáival</t>
  </si>
  <si>
    <t>m) a vártnál kevesebb válasz a megerősítésekre vagy a vártnál nagyobb számú válasz</t>
  </si>
  <si>
    <t>n) a gazdálkodó egység nem tud bizonyítékkal szolgálni a kulcsfontosságú rendszerek fejlesztésére és a programváltoztatások tesztelésére, valamint a tárgyévi rendszerváltoztatások és alkalmazások bevezetési tevékenységeire vonatkozóan.</t>
  </si>
  <si>
    <t>2.3. Problémás vagy szokatlan kapcsolatok a szolgáltató és a vezetés között, beleértve az alábbiakat:</t>
  </si>
  <si>
    <t>a) hozzáférés megtagadása nyilvántartásokhoz, eszközökhöz, bizonyos munkavállalókhoz, ügyfelekhez, szállítókhoz vagy másokhoz, akiktől esetleg könyvvizsgálati bizonyítékot lehet szerezni</t>
  </si>
  <si>
    <t>b) hozzáférés megtagadása a kulcsfontosságú informatikai munkatársakhoz és eszközökhöz, beleértve a biztonsági, üzemeltetési, és rendszerfejlesztői munkatársakat</t>
  </si>
  <si>
    <t>2.4. Egyéb körülmények:</t>
  </si>
  <si>
    <t>a) a vezetés hajlandóságának hiánya arra vonatkozóan, hogy a szolgáltató külön találkozzon az irányítással megbízott személyekkel</t>
  </si>
  <si>
    <t>b) olyan számviteli politikák, amelyek az ágazati normáktól eltérőeknek tűnnek.</t>
  </si>
  <si>
    <t>c) gyakori változások a számviteli becslésekben, amelyeket úgy tűnik, nem a megváltozott körülmények eredményeznek.</t>
  </si>
  <si>
    <t>d) Egyéb, a fentieken túl minden olyan felmerült körülmény, amely felvetheti a pénzmosás gyanúját (felülírás).</t>
  </si>
  <si>
    <t>IV. PÉNZMOSÁSRA, TERRORIZMUS FINANSZÍROZÁSÁRA UTALÓ ADAT, TÉNY, KÖRÜLMÉNY FELMERÜLÉSE</t>
  </si>
  <si>
    <t>3. A pénzmosás megtörténtének lehetőségére utaló további adatok, tények, körülmények: (MKVK 2017.09.22-én kiadott Útmutató 1. sz. melléklet 3. pont)</t>
  </si>
  <si>
    <t xml:space="preserve">A pénzmosásra, vagy a terrorizmus finanszírozására utaló adat felmerülése során a szolgáltató kiemelten figyelmet fordít az ISA 240. és 250. témaszámú könyvvizsgálati standardban leírtak betartására és betartatására. </t>
  </si>
  <si>
    <t>A szolgáltatóknak az általános, illetve szokásos üzleti tevékenysége során tudomására jutott információk, adatok alapján kell a pénzmosásra vagy a terrorizmus finanszírozására utaló adat, tény, körülmény tekintetében a Pmt.-ben előírt bejelentési kötelezettséget teljesíteni.</t>
  </si>
  <si>
    <t>A szolgáltatók a tranzakciók lebonyolításában közvetlenül nem vesznek részt, így azokat megakadályozni nem tudják, azok hatásaival jellemzően csak utólag (jellemzően több hónapos késéssel) találkozhatnak.</t>
  </si>
  <si>
    <t>A szolgáltatók – a rájuk vonatkozó szakmai előírásoknak megfelelően – végzett munkájuk során a tudomásukra jutott információk, adatok összefüggése alapján, az egyéb pénzmosásra, vagy a terrorizmus finanszírozására utaló adatokkal kapcsolatban álló tények és körülmények mérlegelésével kötelesek eldönteni, hogy az adott ügylet utal-e a pénzmosásra, vagy a terrorizmus finanszírozására.</t>
  </si>
  <si>
    <t xml:space="preserve">Az alábbiak tételes példák arra, hogy mely körülmények vethetik fel a pénzmosás megtörténtének lehetőségét a szolgáltatóknál. Az említett eseteket azonban (mint ahogy más, e tárgyban megjelent listákat) nem szabad automatizmusként alkalmazni. A pénzmosási esetek rendkívül változatosak ezért nem nélkülözhető a szolgáltató részéről az eset összes körülményének mérlegelése, a kockázatérzékenységi megközelítés alkalmazása. </t>
  </si>
  <si>
    <t>Pénzmosás megtörténtének lehetőségére utaló gazdasági események:</t>
  </si>
  <si>
    <t xml:space="preserve">1. Fiktív bevételi tételek </t>
  </si>
  <si>
    <t>PM-KV-03-06'!B143</t>
  </si>
  <si>
    <t>2. Túlszámlázások</t>
  </si>
  <si>
    <t>PM-KV-03-06'!B145</t>
  </si>
  <si>
    <t>3. Ésszerűtlen végleges pénzeszköz átvétel</t>
  </si>
  <si>
    <t>PM-KV-03-06'!B147</t>
  </si>
  <si>
    <t>4. Ésszerűtlen tagi kölcsönök felvétele</t>
  </si>
  <si>
    <t>PM-KV-03-06'!B149</t>
  </si>
  <si>
    <t xml:space="preserve">5. Kötelezettségről a jogosult az ügyfél javára egyoldalúan lemond </t>
  </si>
  <si>
    <t>PM-KV-03-06'!B151</t>
  </si>
  <si>
    <t>6. Pénz átfolyatás</t>
  </si>
  <si>
    <t>PM-KV-03-06'!B153</t>
  </si>
  <si>
    <t>7. Ésszerűen nem indokolható tőkeműveletek</t>
  </si>
  <si>
    <t>PM-KV-03-06'!B155</t>
  </si>
  <si>
    <t>8. Szokatlan és indokolatlan nagy összegű készpénzbevételek</t>
  </si>
  <si>
    <t>PM-KV-03-06'!B157</t>
  </si>
  <si>
    <t>9. Leltári többletek</t>
  </si>
  <si>
    <t>PM-KV-03-06'!B159</t>
  </si>
  <si>
    <t>Egyéb (járulékos) körülmények, melyek a pénzmosás megtörténtének lehetőségét erősíthetik:</t>
  </si>
  <si>
    <t>10. Cégvezetés körülményei</t>
  </si>
  <si>
    <t>PM-KV-03-06'!B161</t>
  </si>
  <si>
    <t>11. Székhely nélküli tevékenység</t>
  </si>
  <si>
    <t>PM-KV-03-06'!B163</t>
  </si>
  <si>
    <t>12. Tulajdonosváltás</t>
  </si>
  <si>
    <t>PM-KV-03-06'!B165</t>
  </si>
  <si>
    <t>13. Szokatlan tőkeműveletek</t>
  </si>
  <si>
    <t>PM-KV-03-06'!B167</t>
  </si>
  <si>
    <t>14.) Egyéb, a fentieken túl minden olyan felmerült adat, tény, körülmény, amely felvetheti a pénzmosás gyanúját (felülírás).</t>
  </si>
  <si>
    <t>FELMERÜLÉS</t>
  </si>
  <si>
    <t>BEJELNETÉSI KÖTELEZETTSÉG</t>
  </si>
  <si>
    <r>
      <t xml:space="preserve">Bejelentési kötelezettség Egységes szabályzat 49. pont:
A könyvvizsgáló szolgáltató vezetője, foglalkoztatottja és segítő családtagja </t>
    </r>
    <r>
      <rPr>
        <b/>
        <i/>
        <sz val="11"/>
        <rFont val="Times New Roman"/>
        <family val="1"/>
        <charset val="238"/>
      </rPr>
      <t>pénzmosásra, terrorizmus finanszírozására, vagy dolog büntetendő cselekményből való származására utaló adat, tény, körülmény felmerülése esetén</t>
    </r>
    <r>
      <rPr>
        <i/>
        <sz val="10"/>
        <rFont val="Times New Roman"/>
        <family val="1"/>
        <charset val="238"/>
      </rPr>
      <t xml:space="preserve"> (IV. pont szerinti felmerülések) kötelesek a kijelölt személynek haladéktalanul bejelentést tenni.
</t>
    </r>
  </si>
  <si>
    <t>A pénzmosásra utaló adat, tény, körülmény felmerülésének tekintendő, ha arra utaló adat, tény, körülmény merül fel, hogy a számviteli bizonylaton szereplő pénzeszköz büntetendő cselekmény elkövetéséből származik.</t>
  </si>
  <si>
    <t>Pénzmosás megtörténtének lehetőségét felvethető gazdasági események rövid bemutatása:</t>
  </si>
  <si>
    <r>
      <t>Fiktív bevételi tételek:</t>
    </r>
    <r>
      <rPr>
        <b/>
        <sz val="11"/>
        <color indexed="8"/>
        <rFont val="Times New Roman"/>
        <family val="1"/>
        <charset val="238"/>
      </rPr>
      <t xml:space="preserve"> Pénzmosásra utalhat, ha fiktív bevételi tétel került elszámolásra. Fiktív a bevétel, ha e mögött nem áll teljesítmény. Erre lehet következtetni például abból, ha az ügyfélnél nincs nyoma olyan gazdaságilag ésszerű ráfordításnak, mely a bevételi tételt életszerűvé tenné. Ilyennek lehet értékelni azt az esetet is, ha az ügyfél bizonyos ráfordítási tételek elszámolásának mellőzésére utasítja könyvelőjét. Pl.: szolgáltatás nyújtása az alapvető eszközök, munkaerő megléte nélkül; áru eladás korábbi beszerzés nélkül, vagy irreálisan magas áron, esetleg költségek nélkül (szállítás, raktározás stb.).</t>
    </r>
  </si>
  <si>
    <t>PM-KV-03-06'!B94</t>
  </si>
  <si>
    <r>
      <t>Túlszámlázások:</t>
    </r>
    <r>
      <rPr>
        <b/>
        <sz val="11"/>
        <color indexed="8"/>
        <rFont val="Times New Roman"/>
        <family val="1"/>
        <charset val="238"/>
      </rPr>
      <t xml:space="preserve"> Ekkor az ügyfél feltűnően értékaránytalan (gyakran több tízszeres) haszonnal közvetít bizonyos termékeket, szolgáltatásokat. El kell határolni azonban ezt az extraprofit azon esetétől, amikor valami nagyon ritka termék vagy szolgáltatás valamely különleges tulajdonságánál fogva éri a beszerzési érték sokszorosát a vevőnek, vagy amelyhez járulékos kiadások kapcsolódnak az ügyfélnél (pl. felkutatás, restaurálás). Általában nem túlszámlázás a különleges szaktudást magában foglaló szolgáltatás sem. Ilyen esetben a kapcsolódó költségek vizsgálata általában nem ad információt a pénzmosásra. Azonban, ha megállapítható, hogy az ügyfél az értékesített szolgáltatáshoz nem rendelkezik kellő felkészültséggel, vagy nem áll vele szemben igénybe vett (közvetített) alvállalkozó (közreműködő), akkor fiktív bevételi tételként felmerülhet a pénzmosás.</t>
    </r>
  </si>
  <si>
    <t>PM-KV-03-06'!B95</t>
  </si>
  <si>
    <r>
      <t>Ésszerűtlen végleges pénzeszköz átvétel</t>
    </r>
    <r>
      <rPr>
        <b/>
        <sz val="11"/>
        <color indexed="8"/>
        <rFont val="Times New Roman"/>
        <family val="1"/>
        <charset val="238"/>
      </rPr>
      <t>: A végleges pénzeszköz átadás-átvétel általában legális, a számviteli- és adószabályokban is rendezett művelet, mellyel szemben nem áll ellenszolgáltatás. Akkor keltheti fel az átvevőnél a pénzmosás megtörténtének lehetőségét, ha az egyéb körülmények alapján nem található ennek ésszerű indoka. Például, ha az átvevő egyébként nyereséges, pénze is van és nem tervez új, forrásait meghaladó tevékenységet, nem törekszik bankhitelre.</t>
    </r>
  </si>
  <si>
    <t>PM-KV-03-06'!B96</t>
  </si>
  <si>
    <r>
      <t>Ésszerűtlen tagi kölcsönök felvétele:</t>
    </r>
    <r>
      <rPr>
        <b/>
        <sz val="11"/>
        <color indexed="8"/>
        <rFont val="Times New Roman"/>
        <family val="1"/>
        <charset val="238"/>
      </rPr>
      <t xml:space="preserve"> A tagi kölcsön felvétele, nyújtása – hasonlóan a végleges pénzeszköz átadás-átvételhez – általában legális, szabályozott művelet, mellyel szemben nem áll ellenszolgáltatás. A tagi kölcsön azonban ideiglenes jellegű pénz átadás. Akkor vetheti fel a kölcsönt felvevőnél a pénzmosás megtörténtének lehetőségét, ha az egyéb körülmények alapján nem található ennek ésszerű indoka. Például, ha az átvevő egyébként nyereséges, pénze is van, és nem tervez új, forrásait meghaladó tevékenységet, nem törekszik bankkölcsön felvételére. Felvetheti a pénzmosás megtörténtének lehetőségét a rendszeres, indokolhatatlan tagi kölcsön felvétele különösen akkor, ha annak visszafizetésére láthatóan nem törekszik sem az adós ügyfél, sem annak tulajdonosa, mert a pénzt más úton továbbítja (például aránytalanul olcsó áron eladott termékekkel, vagy más nyilvánvalóan veszteséges tevékenységgel), és ezáltal a kölcsön visszafizetésére nyilvánvalóan nincs is esély.</t>
    </r>
  </si>
  <si>
    <t>PM-KV-03-06'!B97</t>
  </si>
  <si>
    <r>
      <t>Kötelezettségről a jogosult az ügyfél javára egyoldalúan lemond</t>
    </r>
    <r>
      <rPr>
        <b/>
        <sz val="11"/>
        <color indexed="8"/>
        <rFont val="Times New Roman"/>
        <family val="1"/>
        <charset val="238"/>
      </rPr>
      <t>: Ezeknél az eseteknél az ügyfél valamilyen (általában bevétellel kapcsolatban keletkezett) kötelezettségének megfizetésétől mentesül úgy, hogy annak nincs látható, ésszerű indoka. A lemondás a jogosult egyoldalú jognyilatkozata, mely ellenszolgáltatás nélküli. A beszámítás (kompenzáció) nem ilyen művelet, mert ott ellenszolgáltatásként a jogosult is lemond valamely követeléséről.</t>
    </r>
  </si>
  <si>
    <t>PM-KV-03-06'!B98</t>
  </si>
  <si>
    <r>
      <t xml:space="preserve">Pénz átfolyatás: </t>
    </r>
    <r>
      <rPr>
        <b/>
        <sz val="11"/>
        <color indexed="8"/>
        <rFont val="Times New Roman"/>
        <family val="1"/>
        <charset val="238"/>
      </rPr>
      <t>Ez olyan tevékenység, amikor az ügyfél nyilvánvalóan csak közvetít anélkül, hogy bármiféle hozzáadott értéket termelne. Ezzel a pénzmosási út nyújtása érhető el. Felderítése nagyon nehéz és csak szélsőséges esetekben van rá mód. Erre utaló jel lehet például, ha egy ügyfél úgy játszik közvetítő kereskedői szerepet, hogy maga köti meg az ügyleteket, de az adott áru megegyező beszerzési és eladási árán kívül nincs más kiadása, bevétele: tevékenysége a számlázásra és a beérkező számlák befogadására korlátozódik.</t>
    </r>
  </si>
  <si>
    <t>PM-KV-03-06'!B99</t>
  </si>
  <si>
    <r>
      <t>Ésszerűen nem indokolható tőkeműveletek:</t>
    </r>
    <r>
      <rPr>
        <b/>
        <sz val="11"/>
        <color indexed="8"/>
        <rFont val="Times New Roman"/>
        <family val="1"/>
        <charset val="238"/>
      </rPr>
      <t xml:space="preserve"> E körbe azok a rövid határidőn belül lezajló tőkeműveletek tartozhatnak, melyek az ügyfél gazdálkodásával és egyéb szempontok alapján (pl. adóoptimalizálás) nem indokolhatóak. Ilyen lehet például egy új tulajdonos nagy összegű tőkeemelése, majd ezen üzletrész rövid időn belül történő értékesítése, majd szintén rövid időn belüli tőkeleszállítással történő pénzkivonás úgy, hogy ezen műveletsornak nem lelhető ésszerű indoka. Fokozza a pénzmosás megtörténtének lehetőségére utaló jelleget, ha az egyes szereplőket a szolgáltató nem tudja azonosítani, illetve ha az ügyletsorozat indokát előtte nem fedik fel. Általában azonban tőkemozgások nem utalnak pénzmosásra.</t>
    </r>
  </si>
  <si>
    <t>PM-KV-03-06'!B100</t>
  </si>
  <si>
    <r>
      <t>Szokatlan és indokolatlan nagy összegű készpénzbevételek:</t>
    </r>
    <r>
      <rPr>
        <b/>
        <sz val="11"/>
        <color indexed="8"/>
        <rFont val="Times New Roman"/>
        <family val="1"/>
        <charset val="238"/>
      </rPr>
      <t xml:space="preserve"> Általában a készpénzműveletek teljesen legálisak, tehát pusztán attól, hogy valamely gazdálkodó készpénzbevételekre tesz szert, még nem követ el szabálytalanságot. A pénzmosás megtörténtének lehetősége akkor vethető fel, ha e nagyobb összegű bevételek szokatlanok az adott tevékenységnél, illetve, ha egyéb ésszerű indok ezekre nincs.</t>
    </r>
  </si>
  <si>
    <t>PM-KV-03-06'!B101</t>
  </si>
  <si>
    <r>
      <t xml:space="preserve">Leltári többletek: </t>
    </r>
    <r>
      <rPr>
        <b/>
        <sz val="11"/>
        <color indexed="8"/>
        <rFont val="Times New Roman"/>
        <family val="1"/>
        <charset val="238"/>
      </rPr>
      <t>Ha egy gazdálkodónál anélkül tapasztalhatók rendszeresen, nagy összegű leltári többletek, hogy annak okai meghatározásra kerültek volna, illetve ezen okok ésszerűek lennének, ezen körülmények utalhatnak pénzmosásra főleg akkor, ha ezen leltári többletek nincsenek összefüggésben a vállalkozási tevékenységgel, illetve anélkül jelennek meg, hogy azokat leltár hiányok kísérnék.</t>
    </r>
  </si>
  <si>
    <t>PM-KV-03-06'!B102</t>
  </si>
  <si>
    <r>
      <t>Cégvezetés körülményei</t>
    </r>
    <r>
      <rPr>
        <b/>
        <sz val="11"/>
        <color indexed="8"/>
        <rFont val="Times New Roman"/>
        <family val="1"/>
        <charset val="238"/>
      </rPr>
      <t>: Nyilvánvalóan alkalmatlan személyek – strómanok – igénybevétele a cégvezetéshez, mint hajléktalanok stb. A szolgáltató azt tapasztalja, hogy a céget valójában nem az ügyvezetőként, és tulajdonosként megjelölt személy vezeti, helyette mások adják az utasításokat, még akkor is, ha a vezető jelen van, sőt ő kér telefonon,vagy más módon segítséget tárgyalás közben. E körülmény önmagában csak figyelemfelhívásra alkalmas.</t>
    </r>
  </si>
  <si>
    <t>PM-KV-03-06'!B104</t>
  </si>
  <si>
    <r>
      <t>Székhely nélküli tevékenység</t>
    </r>
    <r>
      <rPr>
        <b/>
        <sz val="11"/>
        <color indexed="8"/>
        <rFont val="Times New Roman"/>
        <family val="1"/>
        <charset val="238"/>
      </rPr>
      <t>: Az ügyfél a könyvelőt kéri meg arra, hogy székhelyként bocsássa rendelkezésre saját irodáját, vagy a könyvelő tudomással bír arról, hogy a társaságnak a bejelentett székhelye nem létező. Ugyanúgy alkalmas a figyelemfelhívásra az a körülmény is, ha a könyvelő székhelye indokolatlanul távoli a könyvelt cégtől, és a kapcsolatnak nincsenek előzményei sem.</t>
    </r>
  </si>
  <si>
    <t>PM-KV-03-06'!B105</t>
  </si>
  <si>
    <r>
      <t xml:space="preserve">Tulajdonosváltáshoz </t>
    </r>
    <r>
      <rPr>
        <b/>
        <sz val="11"/>
        <color indexed="8"/>
        <rFont val="Times New Roman"/>
        <family val="1"/>
        <charset val="238"/>
      </rPr>
      <t xml:space="preserve">kapcsolódó hirtelen, indokolatlan növekedés a forgalomban, vagy annak irányában, melyet nem előz meg sem befektetés, sem más indok.  </t>
    </r>
  </si>
  <si>
    <t>PM-KV-03-06'!B106</t>
  </si>
  <si>
    <r>
      <t>Szokatlan tőkeműveletek:</t>
    </r>
    <r>
      <rPr>
        <b/>
        <sz val="11"/>
        <color indexed="8"/>
        <rFont val="Times New Roman"/>
        <family val="1"/>
        <charset val="238"/>
      </rPr>
      <t xml:space="preserve"> A könyvvizsgált társaság tevékenysége, illetve tőkeműveletei eltérnek a hasonló tevékenységi körrel dolgozó társaságoktól, indokolatlanul alkalmaz készpénzműveleteket, vagy szokatlan üzleteket köt (indokolatlanul vesz igénybe ügynököt, tanulmányokért fizet ki jelentős pénzösszeget, alkalmaz külföldi közvetítőket)</t>
    </r>
  </si>
  <si>
    <t>PM-KV-03-06'!B107</t>
  </si>
  <si>
    <t>PM-KV-03-07</t>
  </si>
  <si>
    <r>
      <rPr>
        <b/>
        <sz val="14"/>
        <color indexed="10"/>
        <rFont val="Arial Narrow"/>
        <family val="2"/>
        <charset val="238"/>
      </rPr>
      <t>KITÖLTENDŐ</t>
    </r>
    <r>
      <rPr>
        <b/>
        <sz val="11"/>
        <color indexed="10"/>
        <rFont val="Arial Narrow"/>
        <family val="2"/>
        <charset val="238"/>
      </rPr>
      <t xml:space="preserve"> a tartalmilag azonos AuditDok/Munkalapok - OO-04 Összegzés -  PM-KV-03-07 munkalapja</t>
    </r>
  </si>
  <si>
    <t>ADATVÁLTOZÁST BEJELENTŐ NYILATKOZAT</t>
  </si>
  <si>
    <t>…………………………………</t>
  </si>
  <si>
    <t xml:space="preserve">(szervezet ügyfél neve) képviselője, a pénzmosás és a terrorizmus finanszírozása megelőzéséről és megakadályozásáról szóló 2017. évi LIII. törvény (továbbiakban: Pmt.) 12. § (3) bekezdése előírásának megfelelően az alábbi adatok változását jelentem be: </t>
  </si>
  <si>
    <t>Változás kelte:</t>
  </si>
  <si>
    <t>1. Az ügyfél természetes személy képviselőjének azonosítása során rögzített adatokban bekövetkezett változás:</t>
  </si>
  <si>
    <t>…………………………………………………………….</t>
  </si>
  <si>
    <t>c) állampolgársága:</t>
  </si>
  <si>
    <t>g) azonosító okmányának</t>
  </si>
  <si>
    <t>típusa:</t>
  </si>
  <si>
    <t>2. Az ügyfél (jogi személy, vagy jogi személyiséggel nem rendelkező szervezet) azonosítása során rögzítendő adatokban bekövetkezett változás:</t>
  </si>
  <si>
    <t>3. A tényleges tulajdonos(ok) azonosítása során rögzített adatiban bekövetkezett változás:</t>
  </si>
  <si>
    <t>(AZ 1/a. ÉS/VAGY  2/a. ÉS/VAGY 3/a. PONT SZERINTI NEVET ÉS A VÁLTOZÁSRA KERÜLT ÚJ ADATOT KELL MEGADNI!</t>
  </si>
  <si>
    <t>Mellékelve az adatváltozást igazoló okirat:</t>
  </si>
  <si>
    <t xml:space="preserve">
Alulírott ...................................................., mint a jelen azonosítási adatlapon meghatározott ügyfél képviseletében eljáró személy tudomásul veszem, hogy az 1-2. pont szerinti adatok rögzítését a pénzmosás és a terrorizmus finanszírozása megelőzéséről és megakadályozásáról szóló 2017. évi LIII. törvény (a továbbiakban: Pmt.) 7. § (1) bekezdése, a személyazonosság igazoló ellenőrzéséhez szükséges okiratok bemutatását a Pmt. 7. § (3) bekezdése írja elő. A szolgáltató a Pmt. 7. § (8) bekezdése értelmében a személyazonosság igazoló ellenőrzése érdekében bekért okiratról másolatot készít a pénzmosás és a terrorizmus finanszírozása megelőzése és megakadályozása, az e törvényben meghatározott kötelezettségek megfelelő teljesítése, az ügyfél-átvilágítási kötelezettség teljes körű végrehajtása, valamint a felügyeleti tevékenység hatékony ellátása céljából.</t>
  </si>
  <si>
    <r>
      <t xml:space="preserve">Tudomásul veszem, hogy a 3. pont szerinti adatok rögzítését a pénzmosás és a terrorizmus finanszírozása megelőzéséről és megakadályozásáról szóló 2017. évi LIII. törvény (a továbbiakban: Pmt.) 9. § (1)-(2) bekezdése, a személyazonosság igazoló ellenőrzéséhez szükséges okiratok bemutatását a Pmt. 9. § (3) bekezdése írja elő, </t>
    </r>
    <r>
      <rPr>
        <b/>
        <i/>
        <sz val="12"/>
        <rFont val="Times New Roman"/>
        <family val="1"/>
        <charset val="238"/>
      </rPr>
      <t>hozzájárulok / nem járulok</t>
    </r>
    <r>
      <rPr>
        <i/>
        <sz val="12"/>
        <rFont val="Times New Roman"/>
        <family val="1"/>
        <charset val="238"/>
      </rPr>
      <t xml:space="preserve"> hozzá ahhoz, hogy a  bemutatott okiratokról a szolgáltató másolatokat készítsen.</t>
    </r>
  </si>
  <si>
    <t>………………………,</t>
  </si>
  <si>
    <t>PM-KV-03-08</t>
  </si>
  <si>
    <r>
      <rPr>
        <b/>
        <sz val="14"/>
        <color indexed="10"/>
        <rFont val="Arial Narrow"/>
        <family val="2"/>
        <charset val="238"/>
      </rPr>
      <t>KITÖLTENDŐ</t>
    </r>
    <r>
      <rPr>
        <b/>
        <sz val="11"/>
        <color indexed="10"/>
        <rFont val="Arial Narrow"/>
        <family val="2"/>
        <charset val="238"/>
      </rPr>
      <t xml:space="preserve"> a tartalmilag azonos AuditDok/Munkalapok - OO-04 Összegzés -  PM-KV-03-08 munkalapja</t>
    </r>
  </si>
  <si>
    <t>2.3. számú melléklet</t>
  </si>
  <si>
    <t>B E J E L E N T É S</t>
  </si>
  <si>
    <t>A KIJELÖLT SZEMÉLY RÉSZÉRE</t>
  </si>
  <si>
    <t>pénzmosásra, vagy a terrorizmus finanszírozására utaló adatról, tényről, körülményről</t>
  </si>
  <si>
    <t>1. Az könyvvizsgálói tevékenységet végző szolgáltató adatai</t>
  </si>
  <si>
    <t>1.1. A könyvvizsgáló (könyvvizsgáló cég)</t>
  </si>
  <si>
    <t>1.2. Az észlelő</t>
  </si>
  <si>
    <t>……………………………………………………………</t>
  </si>
  <si>
    <t>észlelés időpontja:</t>
  </si>
  <si>
    <t>1.3. A bejelentés időpontja:</t>
  </si>
  <si>
    <t>1.4. A kijelölt személy</t>
  </si>
  <si>
    <t>(munkahelyi) címe:</t>
  </si>
  <si>
    <t>telefonszáma:</t>
  </si>
  <si>
    <t>1.5. Az ügyfél könyvvizsgálata során személyében is felelős (aláíró) könyvvizsgáló:</t>
  </si>
  <si>
    <t>2. A bejelentésben szereplő ügyfél és a tényleges tulajdonos azonosító adatai, az üzleti kapcsolat adatai</t>
  </si>
  <si>
    <t>A. Az ügyfél képviseletében eljáró személy adatai:</t>
  </si>
  <si>
    <t>1. családi és utónév:</t>
  </si>
  <si>
    <t>………………………………………………………………………</t>
  </si>
  <si>
    <t>2. születési családi és utónév:</t>
  </si>
  <si>
    <t>3. állampolgársága*:</t>
  </si>
  <si>
    <t>egyéb</t>
  </si>
  <si>
    <t>……………………………………………………</t>
  </si>
  <si>
    <t>4. születési helye:</t>
  </si>
  <si>
    <t>…………………………………………………</t>
  </si>
  <si>
    <t>5. anyja születési neve:</t>
  </si>
  <si>
    <t>……………………………………………………………………………………………</t>
  </si>
  <si>
    <t>6. lakcím, ennek hiányában tartózkodási hely:</t>
  </si>
  <si>
    <t>7. azonosító okmányának típusa* és száma:</t>
  </si>
  <si>
    <t>személyazonosító igazolvány</t>
  </si>
  <si>
    <t>…………………..</t>
  </si>
  <si>
    <t>lakcímkártya</t>
  </si>
  <si>
    <t>vezetői engedély</t>
  </si>
  <si>
    <t>útlevél</t>
  </si>
  <si>
    <t>B. A jogi személy vagy jogi személyiséggel nem rendelkező szervezet (ügyfél) adatai:</t>
  </si>
  <si>
    <t/>
  </si>
  <si>
    <t>1. neve:</t>
  </si>
  <si>
    <t>…………………………………………………………………………………………….</t>
  </si>
  <si>
    <t>2. székhely, vagy külföldi székhelyű vállalkozás esetén – amennyiben ilyennel rendelkezik – a magyarországi fióktelep címe:</t>
  </si>
  <si>
    <t>4. főtevékenysége:</t>
  </si>
  <si>
    <t>5. képviseletére jogosult(ak) neve és beosztása:</t>
  </si>
  <si>
    <t>képviseltere jogosut neve:</t>
  </si>
  <si>
    <r>
      <rPr>
        <sz val="12"/>
        <rFont val="Times New Roman"/>
        <family val="1"/>
        <charset val="238"/>
      </rPr>
      <t>6. kü</t>
    </r>
    <r>
      <rPr>
        <sz val="12"/>
        <color indexed="8"/>
        <rFont val="Times New Roman"/>
        <family val="1"/>
        <charset val="238"/>
      </rPr>
      <t xml:space="preserve">lföldi ügyfél kézbesítési megbízottjának az azonosításra alkalmas adatai: </t>
    </r>
  </si>
  <si>
    <t>……………………………………………………………………………</t>
  </si>
  <si>
    <t>7. cégbírósági nyilvántartásban szereplő jogi személy esetén cégjegyzékszám, egyéb jogi személy esetén a létrejöttéről (nyilvántartásba vételéről, bejegyzéséről) szóló határozat száma vagy nyilvántartási száma:</t>
  </si>
  <si>
    <t>8. adószám:</t>
  </si>
  <si>
    <t>C. A tényleges tulajdonos adatai:</t>
  </si>
  <si>
    <t>4. születési hely:</t>
  </si>
  <si>
    <t>5. lakcím, ennek hiányában tartózkodási cím:</t>
  </si>
  <si>
    <t>6. a tulajdonosi érdekeltség jellegét és mértéke:</t>
  </si>
  <si>
    <t>D. Az üzleti kapcsolat adatai</t>
  </si>
  <si>
    <t xml:space="preserve">Üzleti kapcsolat esetén a szerződés típusa, tárgya és időtartama, a teljesítés módja, helye, ideje: </t>
  </si>
  <si>
    <t>·         a szerződés típusa, tárgya:</t>
  </si>
  <si>
    <t>·         időtartama:</t>
  </si>
  <si>
    <t>………………………  -  ………………………</t>
  </si>
  <si>
    <t>·       a teljesítés körülményei:</t>
  </si>
  <si>
    <t>(hely, idő, mód)</t>
  </si>
  <si>
    <t>………………………………………………………………………..</t>
  </si>
  <si>
    <t xml:space="preserve">3. A tranzakció leírása: </t>
  </si>
  <si>
    <t>a) tranzakció adatai, így különösen a tranzakció időpontja, típusa, az érintett összeg és devizaneme, az érintettek (kedvezményezett, kötelezett, érintett számlák stb.),</t>
  </si>
  <si>
    <t>……………………………………………………………………………………………………………………</t>
  </si>
  <si>
    <t xml:space="preserve">b) pénzmosásra, vagy a terrorizmus finanszírozására utaló adat, tény vagy körülmény részletes leírása, mellékletként lehetőleg az érintett időszak főkönyvi kivonata, tapasztalatok az ügyfélről, eddigi viselkedése, bármilyen olyan információ, amely a pénzügyi információs egységként működő hatóságot feladata ellátásában segítheti. </t>
  </si>
  <si>
    <t xml:space="preserve">4. a pénzmosásra vagy a terrorizmus finanszírozására utaló adat, tény vagy körülmény részletes ismertetését alátámasztó dokumentumok, amennyiben azok rendelkezésre állnak. </t>
  </si>
  <si>
    <t>PM-KV-03-09</t>
  </si>
  <si>
    <t>Felelős vezető kijelölése</t>
  </si>
  <si>
    <t>adószáma:</t>
  </si>
  <si>
    <t>…………………………………..</t>
  </si>
  <si>
    <t xml:space="preserve">mint a fent nevezett szolgáltató képviseletére jogosult a mai napon </t>
  </si>
  <si>
    <t xml:space="preserve">kijelöltem a fent nevezett szolgáltató esetében a pénzmosás és a terrorizmus finanszírozása megelőzéséről és megakadályozásáról szóló 2017. évi LIII. törvény (továbbiakban: Pmt.) 63. § (5) bekezdésében meghatározott felelős vezetőt, aki a Pmt.-ből eredő kötelezettségeknek a foglalkoztatottak álatli végrehajtásáért felelősséggel tartozik. </t>
  </si>
  <si>
    <t>A Pmt. 63. § (5) bekezdése szerinti kijelölt személy:</t>
  </si>
  <si>
    <t>……………………………………………………………………………..</t>
  </si>
  <si>
    <t>elérhetősége:</t>
  </si>
  <si>
    <t>telefon száma:</t>
  </si>
  <si>
    <t>PM-KV-03-10</t>
  </si>
  <si>
    <t>Speciális képzési program</t>
  </si>
  <si>
    <r>
      <t xml:space="preserve">A pénzmosás és a terrorizmus finanszírozása megelőzéséről és megakadályozásáról szóló 2017. évi LIII. törvény (Pmt.)  63-64.§-ban előírt, valamint az Egységes szabályzat X. pontjában meghatározott </t>
    </r>
    <r>
      <rPr>
        <b/>
        <sz val="12"/>
        <rFont val="Times New Roman"/>
        <family val="1"/>
        <charset val="238"/>
      </rPr>
      <t>Speciális képzési programot</t>
    </r>
    <r>
      <rPr>
        <sz val="12"/>
        <rFont val="Times New Roman"/>
        <family val="1"/>
        <charset val="238"/>
      </rPr>
      <t xml:space="preserve"> az alábbiak szerint hajtja végre:</t>
    </r>
  </si>
  <si>
    <t xml:space="preserve">Résztvevők: </t>
  </si>
  <si>
    <t xml:space="preserve">Könyvvizsgálatot végrehajtó személyek: (vezetők, kijelölt személyek, könyvvizsgálók, könyvvizsgáló asszisztensek, foglalkoztatottak, </t>
  </si>
  <si>
    <t>segítő családtagok)</t>
  </si>
  <si>
    <t xml:space="preserve"> - </t>
  </si>
  <si>
    <t>………………………………………...…………. (név, beosztás)</t>
  </si>
  <si>
    <t>Témakörök:</t>
  </si>
  <si>
    <t>A Pmt. és a Kit. Jogszabályi rendelkezéseinek ismertetése</t>
  </si>
  <si>
    <t>Pénzmosás és terrorizmus finanszírozás definíciója</t>
  </si>
  <si>
    <t>pénzügyi és vagyoni korlátozó intézkedése definíciója</t>
  </si>
  <si>
    <t>belső egységes szabályzat a pénzmosás és a terrorizmus finanszírozása megelőzéséről és megakadályozásáról, valamint</t>
  </si>
  <si>
    <t xml:space="preserve">az ENSZ Biztonsági Tanácsa által elrendelt pénzügyi és vagyoni korlátozó intézkedések végrehajtásáról </t>
  </si>
  <si>
    <t xml:space="preserve">a pénzmosást vagy a terrorizmus finanszírozását lehetővé tevő, illetőleg megvalósító üzleti kapcsolat felismerése, </t>
  </si>
  <si>
    <t>a pénzmosásra vagy a terrorizmus finanszírozására utaló adat, tény, körülmény felmerülése esetén követendő eljárás,</t>
  </si>
  <si>
    <t>az ENSZ Biztonsái Tanácsa által elrendelt pénzügyi és vagyoni korlátozó intézkedéseket érintő nemzetközi és hazai jogszabályi rendelkezések és kötelezettségek ismertetése, bejelentéssel kapcsolatos belső eljárás rendje</t>
  </si>
  <si>
    <t>az ügyfél-átvilágítás, azonosítás és bejelentés belső eljárási rendjére, a pénzmosásra, vagy a terrorizmus finanszírozására utaló események tipológiája,</t>
  </si>
  <si>
    <t>jogszabályváltozás, új elkövetési trendek megjelenése, belső szabályzat módosulása (teljes körű az előző pontokat is tartalmazó, a változásokat kiemelő képzés).</t>
  </si>
  <si>
    <t>Képzések időpontjai:</t>
  </si>
  <si>
    <t>képzés:</t>
  </si>
  <si>
    <t>•</t>
  </si>
  <si>
    <t>belső szabályzat hatályba lépésekor</t>
  </si>
  <si>
    <t>új belépő munkába állását megelőzően</t>
  </si>
  <si>
    <t>továbbképzés:</t>
  </si>
  <si>
    <t>évente ……..hó …..napjáig</t>
  </si>
  <si>
    <t>jogszabályváltozás, új elkövetési trendek megjelenése, belső szabályzat módosulása</t>
  </si>
  <si>
    <t>regisztrálás:</t>
  </si>
  <si>
    <t>képzésről készült nyilatkozat aláírásával</t>
  </si>
  <si>
    <t>ellenőrzés:</t>
  </si>
  <si>
    <t>képzés alkalmával kikérdezéssel</t>
  </si>
  <si>
    <t>……………………………………………</t>
  </si>
  <si>
    <t>Kijelölt felelős vezető</t>
  </si>
  <si>
    <t>PM-KV-03-11</t>
  </si>
  <si>
    <t>Képzési nyilatkozat</t>
  </si>
  <si>
    <t>Tárgy: A pénzmosás és a terrorizmus finanszírozása megelőzéséről és megakadályozásáról szóló 2017. évi LIII. törvény (Pmt.) 63-64.§-ban meghatározott Speciális képzés lefolytatása</t>
  </si>
  <si>
    <t>Időpont:</t>
  </si>
  <si>
    <t xml:space="preserve">Helyszín: </t>
  </si>
  <si>
    <t>Részvevők:</t>
  </si>
  <si>
    <t>kijelölt felelős vezető:</t>
  </si>
  <si>
    <t>név:</t>
  </si>
  <si>
    <t xml:space="preserve">munkatárs(ak): (vezetők, kijelölt személyek, könyvvizsgálók, könyvvizsgáló asszisztensek, foglalkoztatottak, </t>
  </si>
  <si>
    <r>
      <t>1.</t>
    </r>
    <r>
      <rPr>
        <sz val="10"/>
        <rFont val="Times New Roman"/>
        <family val="1"/>
        <charset val="238"/>
      </rPr>
      <t xml:space="preserve"> </t>
    </r>
    <r>
      <rPr>
        <b/>
        <sz val="11"/>
        <rFont val="Times New Roman"/>
        <family val="1"/>
        <charset val="238"/>
      </rPr>
      <t xml:space="preserve">Ismertetett témakörök: </t>
    </r>
  </si>
  <si>
    <t>Pénzügyi és vagyoni korlátozó intézkedése definíciója</t>
  </si>
  <si>
    <t xml:space="preserve">Belső egységes szabályzat a pénzmosás és a terrorizmus finanszírozása megelőzéséről és megakadályozásáról, valamint az ENSZ Biztonsági Tanácsa által elrendelt pénzügyi és vagyoni korlátozó intézkedések végrehajtásáról </t>
  </si>
  <si>
    <t xml:space="preserve">A pénzmosást vagy a terrorizmus finanszírozását lehetővé tevő, illetőleg megvalósító gazdasági esemény felismerése </t>
  </si>
  <si>
    <t>A pénzmosásra vagy a terrorizmus finanszírozására utaló adat, tény, körülmény felmerülése esetén követendő eljárás</t>
  </si>
  <si>
    <r>
      <t>2.</t>
    </r>
    <r>
      <rPr>
        <sz val="10"/>
        <rFont val="Times New Roman"/>
        <family val="1"/>
        <charset val="238"/>
      </rPr>
      <t xml:space="preserve"> </t>
    </r>
    <r>
      <rPr>
        <b/>
        <sz val="11"/>
        <rFont val="Times New Roman"/>
        <family val="1"/>
        <charset val="238"/>
      </rPr>
      <t>Kikérdezés eredménye:</t>
    </r>
  </si>
  <si>
    <t>A képzésen résztvevők az ismertetett témaköröket megértették, elsajátították.</t>
  </si>
  <si>
    <t>…………………………………………………………</t>
  </si>
  <si>
    <t>munkatárs</t>
  </si>
  <si>
    <t>PM-KV-03-12</t>
  </si>
  <si>
    <t>2017.évi LIII. törvény a pénzmosás és terrorizmus finanszírozása megelőzéséről és megakadályozásáról (továbbiakban Pmt) 57.§ előírása szerint</t>
  </si>
  <si>
    <t>Sorszám</t>
  </si>
  <si>
    <t xml:space="preserve">Megjegyzés/Dokumentáló bizonylat </t>
  </si>
  <si>
    <t>Képviselő</t>
  </si>
  <si>
    <t>7.</t>
  </si>
  <si>
    <t>10.</t>
  </si>
  <si>
    <t>12.</t>
  </si>
  <si>
    <t>13.</t>
  </si>
  <si>
    <t>14.</t>
  </si>
  <si>
    <t>15.</t>
  </si>
  <si>
    <t>Ügyfél</t>
  </si>
  <si>
    <t>16.</t>
  </si>
  <si>
    <t>17.</t>
  </si>
  <si>
    <t>18.</t>
  </si>
  <si>
    <t>19.</t>
  </si>
  <si>
    <t>20.</t>
  </si>
  <si>
    <t>21.</t>
  </si>
  <si>
    <t>22.</t>
  </si>
  <si>
    <t>23.</t>
  </si>
  <si>
    <t>24.</t>
  </si>
  <si>
    <t>25.</t>
  </si>
  <si>
    <t>26.</t>
  </si>
  <si>
    <t>27.</t>
  </si>
  <si>
    <t>28.</t>
  </si>
  <si>
    <t>Tényleges tulajdonos</t>
  </si>
  <si>
    <t>Tényleges tulajdonosi nyilatkozat</t>
  </si>
  <si>
    <t>29.</t>
  </si>
  <si>
    <t>30.</t>
  </si>
  <si>
    <t>Üzleti kapcsolat</t>
  </si>
  <si>
    <t>Bejelentés</t>
  </si>
  <si>
    <t>PM-KV-03-13</t>
  </si>
  <si>
    <r>
      <rPr>
        <b/>
        <sz val="14"/>
        <color indexed="10"/>
        <rFont val="Arial Narrow"/>
        <family val="2"/>
        <charset val="238"/>
      </rPr>
      <t>KITÖLTENDŐ</t>
    </r>
    <r>
      <rPr>
        <b/>
        <sz val="11"/>
        <color indexed="10"/>
        <rFont val="Arial Narrow"/>
        <family val="2"/>
        <charset val="238"/>
      </rPr>
      <t xml:space="preserve"> a tartalmilag azonos AuditDok/Munkalapok - KE-08 Előkészítés -  PM-KV-03-13 munkalapja</t>
    </r>
  </si>
  <si>
    <t>SZŰRŐ-MONITORING</t>
  </si>
  <si>
    <t>A Európai Unió és az ENSZ Biztonsági Tanácsa által elrendelt pénzügyi és vagyoni korlátozó intézkedések végrehajtásáról szóló 2017. évi LII. törvény (Kit.) 3.§-ban előírtak alapján</t>
  </si>
  <si>
    <t>Szűrő-monitoring kelte:</t>
  </si>
  <si>
    <t>………………………………………..</t>
  </si>
  <si>
    <t>Ügyfél neve:</t>
  </si>
  <si>
    <t>……………………………………………..…………..………………………</t>
  </si>
  <si>
    <t>Ügyfél címe:</t>
  </si>
  <si>
    <t>FIGYELÉS/LEKÉRDEZÉS</t>
  </si>
  <si>
    <t>A Magyar Könyvvizsgáló Kamara (MKVK) honlapján megjelent, a korlátozó intézkedéseket elrendelő uniós jogi aktusokról és ENSZ BT határozatokról szóló tájékoztatója.</t>
  </si>
  <si>
    <t>https://www.mkvk.hu/szabalyozas/penzmosas/korlatozo_intezkedesek</t>
  </si>
  <si>
    <t xml:space="preserve">2. </t>
  </si>
  <si>
    <t>SZŰRÉS</t>
  </si>
  <si>
    <t xml:space="preserve">3. </t>
  </si>
  <si>
    <t>EREDMÉNY</t>
  </si>
  <si>
    <r>
      <t>Az adatok összevetése során</t>
    </r>
    <r>
      <rPr>
        <b/>
        <i/>
        <sz val="11"/>
        <rFont val="Times New Roman"/>
        <family val="1"/>
        <charset val="238"/>
      </rPr>
      <t xml:space="preserve"> találat volt / találat nem volt.</t>
    </r>
  </si>
  <si>
    <t>(A megfelelő aláhúzadó)</t>
  </si>
  <si>
    <t>VÉGREHAJTÁS</t>
  </si>
  <si>
    <t>Találat esetén bejelentés  a pénzügyi és vagyoni korlátozó intézkedések foganasításáért felelős szervnek a (Kit. 4.§) alapján.</t>
  </si>
  <si>
    <t>DOKUMENTÁLÁS</t>
  </si>
  <si>
    <t>Melléklet:</t>
  </si>
  <si>
    <t xml:space="preserve"> - Találat esetén 4. pont szerinti bejelentés dokumentációja</t>
  </si>
  <si>
    <t>………………………………………………..</t>
  </si>
  <si>
    <t>PM-KV-03-14</t>
  </si>
  <si>
    <t>Az MKVK Kit. 3.§ (5) bekezdése szerinti tájékoztató közzetételét követően</t>
  </si>
  <si>
    <t>……………………………………</t>
  </si>
  <si>
    <t>PM-KV-03-15</t>
  </si>
  <si>
    <r>
      <t xml:space="preserve">Jelen táblázat javaslat a nyilvántarás vezetéséhez.A táblázatban szereplő </t>
    </r>
    <r>
      <rPr>
        <b/>
        <i/>
        <sz val="13"/>
        <color indexed="10"/>
        <rFont val="Times New Roman"/>
        <family val="1"/>
        <charset val="238"/>
      </rPr>
      <t>dőlt adatok</t>
    </r>
    <r>
      <rPr>
        <b/>
        <sz val="13"/>
        <color indexed="10"/>
        <rFont val="Times New Roman"/>
        <family val="1"/>
        <charset val="238"/>
      </rPr>
      <t xml:space="preserve"> példa szintűek. A táblázat oszlopai és sorai szerkeszthetők, bővíthetők, törölhetők saját igény szerint. </t>
    </r>
  </si>
  <si>
    <t>2017.évi LII. törvény az Európai Unió és az ENSZ Biztonsági Tanácsa által elrendelt pénzügyi és vagyoni korlátozó intézkedések végrehajtásáról  (továbbiakban Kit.) 6.§, valamint az Egységes szabályzat 66. pontjának előírása szerint</t>
  </si>
  <si>
    <r>
      <t xml:space="preserve">Szűrő-monitoring fajtája
</t>
    </r>
    <r>
      <rPr>
        <sz val="12"/>
        <rFont val="Times New Roman"/>
        <family val="1"/>
        <charset val="238"/>
      </rPr>
      <t>(Üzleti kapcsolat létesítésekor/MKVK Kit. 3.§ (5) bek. szerinti tájékoztatót követően</t>
    </r>
  </si>
  <si>
    <t>Szűrő monitoring kelte</t>
  </si>
  <si>
    <r>
      <t xml:space="preserve">Szűrő monitoringgal érintett kör
</t>
    </r>
    <r>
      <rPr>
        <sz val="12"/>
        <rFont val="Times New Roman"/>
        <family val="1"/>
        <charset val="238"/>
      </rPr>
      <t>(adott ügyfél megnevezése/ teljes ügyfélállomány)</t>
    </r>
  </si>
  <si>
    <r>
      <t xml:space="preserve">Találat
</t>
    </r>
    <r>
      <rPr>
        <sz val="12"/>
        <rFont val="Times New Roman"/>
        <family val="1"/>
        <charset val="238"/>
      </rPr>
      <t>(Igen/Nem)</t>
    </r>
  </si>
  <si>
    <t>Bejelentés kelte</t>
  </si>
  <si>
    <r>
      <t xml:space="preserve">Dokumentáló bizonylat
</t>
    </r>
    <r>
      <rPr>
        <sz val="12"/>
        <rFont val="Times New Roman"/>
        <family val="1"/>
        <charset val="238"/>
      </rPr>
      <t>(Szűrő-monitoring dokumentuma, MKVK közzétett tájékoztató/Kit. Szerinti bejelentés dokumentuma)</t>
    </r>
  </si>
  <si>
    <t>Megjegyzés</t>
  </si>
  <si>
    <t>minta</t>
  </si>
  <si>
    <t>ÉÉÉÉ.HH.NN</t>
  </si>
  <si>
    <t>Minta és Társa Kft.</t>
  </si>
  <si>
    <t>ÉÉÉÉ.HH.NN-án kelt Szűrő-monitoring és melléklete(i)</t>
  </si>
  <si>
    <t>MKVK Kit. 3.§ (5) bek. szerinti tájékoztatót követően</t>
  </si>
  <si>
    <t>Teljes ügyfélállomány</t>
  </si>
  <si>
    <t>PM-KV-03</t>
  </si>
  <si>
    <t>Fejezet</t>
  </si>
  <si>
    <t>Témakör</t>
  </si>
  <si>
    <t>Cím</t>
  </si>
  <si>
    <t>Kitöltés</t>
  </si>
  <si>
    <t>Referencia</t>
  </si>
  <si>
    <t>PM Pénzmosás és a Terrorizmus megfékezésésre vonatkozó dokumentumok</t>
  </si>
  <si>
    <t>Saját irodában</t>
  </si>
  <si>
    <t>AuditIroda</t>
  </si>
  <si>
    <t>Üzleti kapcsolat folyamatos figyelemmel kísérése során</t>
  </si>
  <si>
    <t>PM-KV</t>
  </si>
  <si>
    <t>Könyvvizsgálók</t>
  </si>
  <si>
    <t>Pénzmosás és a Terrorizmus megfékezésésre vonatkozó dokumentumok</t>
  </si>
  <si>
    <t>Folyamatábra</t>
  </si>
  <si>
    <t>Összefoglalás</t>
  </si>
  <si>
    <t>Beiktatási határozat</t>
  </si>
  <si>
    <t>Kockázatértékelés üzleti kapcsolat létesítésekor</t>
  </si>
  <si>
    <t>Kockázatértékelés</t>
  </si>
  <si>
    <t>AuditDok (KE-08)</t>
  </si>
  <si>
    <t>Ügyfél-átvilágítás</t>
  </si>
  <si>
    <t>Azonosítási adatlap</t>
  </si>
  <si>
    <t>Az üzleti kapcsolat folyamatos figyelemmel kísérése</t>
  </si>
  <si>
    <t>Monitoring</t>
  </si>
  <si>
    <t>AuditDok (OO-04)</t>
  </si>
  <si>
    <t>Adatváltozás-bejelnetési kötelezettség</t>
  </si>
  <si>
    <t>Adatváltozás bejelentése</t>
  </si>
  <si>
    <t xml:space="preserve">Kijelölt személy </t>
  </si>
  <si>
    <t>Kijelölt személy bejelentése: Általános Nyomtatványkitöltő (ÁNYK) keretrendszerben kitölthető KSZ17 elnevezésű nyomtatvány</t>
  </si>
  <si>
    <t>(ÁNYK) KSZ17</t>
  </si>
  <si>
    <t>Bejelentési kötelezettség</t>
  </si>
  <si>
    <t>Bejelentés kijelölt személy részére</t>
  </si>
  <si>
    <t>Bejelentés a hatóság felé (Pmt.): Általános Nyomtatványkitöltő (ÁNYK) keretrendszerben kitölthető VPOP_PMT17 elnevezésű nyomtatván</t>
  </si>
  <si>
    <t>(ÁNYK) VPOP_PMT17</t>
  </si>
  <si>
    <t xml:space="preserve">Felelős vezető </t>
  </si>
  <si>
    <t>Képzés</t>
  </si>
  <si>
    <t>Adatok nyilvántartásba vétele</t>
  </si>
  <si>
    <t>Nyilvántartás</t>
  </si>
  <si>
    <t xml:space="preserve">Szűrő-monitoring (Kit.) </t>
  </si>
  <si>
    <t>Szűrő-monitoring üzleti kapcsolat létesítéskor</t>
  </si>
  <si>
    <t>Szűrő-monitoring az MKVK Kit. 3.§ (5) bekezdése szerinti tájékoztató közzetételét követően</t>
  </si>
  <si>
    <t>Szűrő-monitoring nyilvántartás</t>
  </si>
  <si>
    <t>Bejelentés a hatóság felé (Kit.)</t>
  </si>
  <si>
    <r>
      <t xml:space="preserve">KE Előkészítés, megbízás </t>
    </r>
    <r>
      <rPr>
        <sz val="14"/>
        <rFont val="Arial Narrow"/>
        <family val="2"/>
        <charset val="238"/>
      </rPr>
      <t>(Üzleti kapcsolat létesítésekor)</t>
    </r>
  </si>
  <si>
    <t>KE-08_Penzmosas_megelozese_dok_170930</t>
  </si>
  <si>
    <t xml:space="preserve">o Kockázatértékelés; </t>
  </si>
  <si>
    <t xml:space="preserve">o Azonosítási adatlap; </t>
  </si>
  <si>
    <t xml:space="preserve">o Tényleges tulajdonosi nyilatkozat; </t>
  </si>
  <si>
    <t>o Szűrő-monitoring üzleti kapcsolat létesítésekor;</t>
  </si>
  <si>
    <t xml:space="preserve">o Bejelentés hatóság felé (Kit.); </t>
  </si>
  <si>
    <r>
      <t xml:space="preserve">OO Összefoglalók </t>
    </r>
    <r>
      <rPr>
        <sz val="14"/>
        <rFont val="Arial Narrow"/>
        <family val="2"/>
        <charset val="238"/>
      </rPr>
      <t>(Üzleti kapcsolat folyamatos figyelemmel kísérése során)</t>
    </r>
  </si>
  <si>
    <t>OO-04_Pmt_monitoring_170930</t>
  </si>
  <si>
    <t xml:space="preserve">o Monitoring; </t>
  </si>
  <si>
    <t xml:space="preserve">o Adatváltozás bejelentése; </t>
  </si>
  <si>
    <t xml:space="preserve">o Bejelentés kijelölt személy részére; </t>
  </si>
  <si>
    <t xml:space="preserve">o Bejelentés hatóság felé (Pmt.); </t>
  </si>
  <si>
    <r>
      <t xml:space="preserve">A szolgáltatónak a pénzügyi és vagyoni korlátozó intézkedéseket elrendelő uniós jogi aktusok és ENSZ BT határozatok haladéktalan és teljes körű végrehajtása érdekében az általa rögzített teljes ügyfélállomány személyes adatait össze kell vetnie az uniós jogi aktusokban és az ENSZ BT határozataiban szereplő személyek adataival az </t>
    </r>
    <r>
      <rPr>
        <b/>
        <sz val="10"/>
        <color indexed="8"/>
        <rFont val="Arial Narrow"/>
        <family val="2"/>
        <charset val="238"/>
      </rPr>
      <t xml:space="preserve">üzleti kapcsolat létesítésekor </t>
    </r>
    <r>
      <rPr>
        <sz val="10"/>
        <color indexed="8"/>
        <rFont val="Arial Narrow"/>
        <family val="2"/>
        <charset val="238"/>
      </rPr>
      <t xml:space="preserve">és a </t>
    </r>
    <r>
      <rPr>
        <b/>
        <sz val="10"/>
        <color indexed="8"/>
        <rFont val="Arial Narrow"/>
        <family val="2"/>
        <charset val="238"/>
      </rPr>
      <t>Kit. 3. § (5) bekezdése szerinti tájékoztató közzétételét követően</t>
    </r>
    <r>
      <rPr>
        <sz val="10"/>
        <color indexed="8"/>
        <rFont val="Arial Narrow"/>
        <family val="2"/>
        <charset val="238"/>
      </rPr>
      <t>.</t>
    </r>
  </si>
  <si>
    <t>Összefoglalás 7.pont</t>
  </si>
  <si>
    <t xml:space="preserve">AuditDok modul munkalap ! </t>
  </si>
  <si>
    <t>AuditDok modul munkalap !</t>
  </si>
  <si>
    <t>………</t>
  </si>
  <si>
    <t>………….</t>
  </si>
  <si>
    <r>
      <t xml:space="preserve">Jelen táblázat javaslat a nyilvántarás vezetéséhez.  A táblázatban szereplő </t>
    </r>
    <r>
      <rPr>
        <b/>
        <i/>
        <sz val="12"/>
        <color indexed="10"/>
        <rFont val="Times New Roman"/>
        <family val="1"/>
        <charset val="238"/>
      </rPr>
      <t>dőlt adatok</t>
    </r>
    <r>
      <rPr>
        <b/>
        <sz val="12"/>
        <color indexed="10"/>
        <rFont val="Times New Roman"/>
        <family val="1"/>
        <charset val="238"/>
      </rPr>
      <t xml:space="preserve"> példa szintűek. A táblázatban szereplő adatok felülírhatók, oszlopai és sorai szerkeszthetők, bővíthetők, törölhetők igény szerint)</t>
    </r>
  </si>
  <si>
    <t>Adatlap</t>
  </si>
  <si>
    <t>Cégkivonat</t>
  </si>
  <si>
    <t>Szerződés</t>
  </si>
  <si>
    <t>NYILVÁNTARTÁS *</t>
  </si>
  <si>
    <t>Üzleti kapcsolat létesítésekor és adatváltozáskor</t>
  </si>
  <si>
    <t>Üzleti kapcsolat folyamán</t>
  </si>
  <si>
    <t>Adatfelvétel dátuma</t>
  </si>
  <si>
    <t>Azonosítási</t>
  </si>
  <si>
    <t>Tényl. Tul. Ny.</t>
  </si>
  <si>
    <t>Adatvált bej.</t>
  </si>
  <si>
    <t>Hatósági bej.</t>
  </si>
  <si>
    <t>Dokumentum hivatkozás / csatolás</t>
  </si>
  <si>
    <t>76. A nyilvántartásában szereplő adatot, okiratot, illetve az okirat másolatát a kamara, a pénzügyi információs egység, a nyomozó hatóság, az ügyészség vagy a bíróság megkeresésére a megkeresésben meghatározott ideig, de legfeljebb 10 évig kell megőrizni. A megkeresést a vagyonkezelő haladéktalanul, de legfeljebb a megkeresésben szereplő határidőig teljesíti. Erre kizárólag abban az esetben van lehetőség, ha a megkeresésben meghatározott adatra, okiratra, valamint okirat másolatra folyamatban lévő vagy a jövőben megindításra kerülő hatósági eljárás lefolytatása érdekében van szükség. A fenti adatokat, okiratokat, illetve azok másolatát a megőrzési határidőt követően haladéktalanul kötelező törölni, illetve meg kell semmisíteni.</t>
  </si>
  <si>
    <t>74. A könyvvizsgáló szolgáltató a 71-73. pont szerinti adatokat, okiratot, illetve azok másolatát a megőrzési határidőt követően haladéktalanul köteles törölni, illetve megsemmisíteni.</t>
  </si>
  <si>
    <t xml:space="preserve">75. Az ügyfél-átvilágítási kötelezettség teljesítése során megismert személyes adatokat a könyvvizsgáló szolgáltató, a tevékenység ellátásában közreműködő vezetője, segítő családtagja és foglalkoztatottja kizárólag a pénzmosás és terrorizmus finanszírozása megelőzése és megakadályozása érdekében végrehajtandó feladatok céljából, az azok ellátásához szükséges mértékben ismerheti meg és kezelheti. </t>
  </si>
  <si>
    <r>
      <t xml:space="preserve">73. A könyvvizsgáló szolgáltató - az általa vezetett nyilvántartásban – az ügyfél-átvilágítási kötelezettség teljesítése során birtokába jutott okiratot, illetve annak másolatát, beleértve az elektronikus azonosítás során birtokába jutott okiratot is, valamint a bejelentés és a pénzügyi információs egység által megkeresés szerinti adatszolgáltatás teljesítését, valamint minden egyéb, az üzleti kapcsolattal összefüggésben keletkezett iratot, illetve azok másolatát </t>
    </r>
    <r>
      <rPr>
        <b/>
        <u/>
        <sz val="9"/>
        <rFont val="Arial"/>
        <family val="2"/>
        <charset val="238"/>
      </rPr>
      <t>az üzleti kapcsolat megszűnésétől számított nyolc évig köteles megőrizni.</t>
    </r>
  </si>
  <si>
    <t>Szerződésenként</t>
  </si>
  <si>
    <t>Adatfelvétel</t>
  </si>
  <si>
    <t>Adatfelvétel időpontja</t>
  </si>
  <si>
    <t>Személyazonosság igazolására alkalmas hatósági igazolvány</t>
  </si>
  <si>
    <t>Lakcímet igazoló hatósági igazolvány</t>
  </si>
  <si>
    <t>……………………………………………………………………</t>
  </si>
  <si>
    <t>Azonosítási adatlap, Adatváltozást bejelentő nyil., Személyazonosító igazolvány(ok) másolata
(Ügyféldossziéban lefűzve, szkennelve, csatolás útvonala)</t>
  </si>
  <si>
    <t>Azonosítási adatlap, Cégkivonat
Adatváltozást bejelentő nyil.,
(Ügyféldossziéban lefűzve, szkennelve, csatolás útvonala)</t>
  </si>
  <si>
    <t>Azonosítási adatlap, Szerződés/Szerződésmódosítás
(Ügyféldossziéban lefűzve, szkennelve, csatolás útvonalal)</t>
  </si>
  <si>
    <t>Tényleges tulajdonosi nyilatkozat
Személyazonosító igazolvány(ok) másolata (hozzájárulással)
Adatváltozást bejelentő nyil.,
(Ügyféldossziéban lefűzve, szkennelve, csatolás útvonalal)</t>
  </si>
  <si>
    <t>Üzleti kapcsolat létesítésekor
Monitoring dokumentuma
(Ügyféldossziéban lefűzve, szkennelve, csatolás útvonala)</t>
  </si>
  <si>
    <t>Üzleti kapcsolat folyamatos figyelemmel kísérése
Monitoring(ok) dokumentuma(i)
(Ügyféldossziéban lefűzve, szkennelve, csatolás útvonala)</t>
  </si>
  <si>
    <t>Üzleti kapcsolat folyamatos figyelemmel kísérése
Monitoring(ok) dokumentuma(i)
(Ügyféldossziéban lefűzve, szkennelve, ecsatolás útvonala)</t>
  </si>
  <si>
    <t xml:space="preserve">Bejelentés kijelölt személy részére, ÁNYK - VPOP_PMT17 nyomtatvány, egyéb a bejelntéshez kapcsolódó dokumentum
(Ügyféldossziéban lefűzve, szkennelve, csatolás útvonala)
</t>
  </si>
  <si>
    <r>
      <t xml:space="preserve">* </t>
    </r>
    <r>
      <rPr>
        <b/>
        <sz val="9"/>
        <rFont val="Arial"/>
        <family val="2"/>
        <charset val="238"/>
      </rPr>
      <t>Megőrzési kötelezettség</t>
    </r>
    <r>
      <rPr>
        <sz val="9"/>
        <rFont val="Arial"/>
        <family val="2"/>
        <charset val="238"/>
      </rPr>
      <t xml:space="preserve">: 
</t>
    </r>
  </si>
  <si>
    <t>Egységes szabályzat 66. pont</t>
  </si>
  <si>
    <t>66. A szűrések végrehajtását a könyvvizsgáló szolgáltatónak írásban rögzítenie kell és a dokumentumokat visszakereshető módon a szűréstől számított 8 évig köteles megőrizni, valamint azokat a felügyeleti ellenőrzés során bemutatni.</t>
  </si>
  <si>
    <t>SZŰRŐ-MONITORING NYILVÁNTARTÁS *</t>
  </si>
  <si>
    <t>Egységes szabályzat 73-76 pont.</t>
  </si>
  <si>
    <r>
      <t xml:space="preserve">A </t>
    </r>
    <r>
      <rPr>
        <b/>
        <sz val="16"/>
        <rFont val="Arial Narrow"/>
        <family val="2"/>
        <charset val="238"/>
      </rPr>
      <t xml:space="preserve">sárga és kék </t>
    </r>
    <r>
      <rPr>
        <b/>
        <sz val="16"/>
        <color indexed="8"/>
        <rFont val="Arial Narrow"/>
        <family val="2"/>
        <charset val="238"/>
      </rPr>
      <t xml:space="preserve">színű celákban szereplő dokumentumok az  </t>
    </r>
    <r>
      <rPr>
        <b/>
        <sz val="16"/>
        <color indexed="10"/>
        <rFont val="Arial Narrow"/>
        <family val="2"/>
        <charset val="238"/>
      </rPr>
      <t>AuditDok</t>
    </r>
    <r>
      <rPr>
        <b/>
        <sz val="16"/>
        <color indexed="8"/>
        <rFont val="Arial Narrow"/>
        <family val="2"/>
        <charset val="238"/>
      </rPr>
      <t xml:space="preserve"> modulban töltendők ki.</t>
    </r>
  </si>
  <si>
    <t>TARTALOMJEGYZÉK</t>
  </si>
  <si>
    <t>NYILVÁNTARTÁSOK (megőrzés szerződés megszűnéstől / szűréstől 8 évig.)</t>
  </si>
  <si>
    <t xml:space="preserve">A bejelentés az Általános Nyomtatványkitöltő (ÁNYK) keretrendszerben kitölthető VPOP_PMT17 elnevezésű nyomtatvánnyal teljesíthető, amely nyomtatvány letölthető:  http://nav.gov.hu/nav/penzmosas </t>
  </si>
  <si>
    <t>Ügyfél Képviselő(i)</t>
  </si>
  <si>
    <t>Ügyfél Tgaja(i)</t>
  </si>
  <si>
    <t>Talált ügyfél(ek):</t>
  </si>
  <si>
    <t>…………………………………………………………...……………………</t>
  </si>
  <si>
    <t xml:space="preserve">Vizsgálat tárgya: Teljes ügyfélállomány </t>
  </si>
  <si>
    <t>PM-KV-03_1</t>
  </si>
  <si>
    <r>
      <t xml:space="preserve">A </t>
    </r>
    <r>
      <rPr>
        <b/>
        <sz val="16"/>
        <rFont val="Arial Narrow"/>
        <family val="2"/>
        <charset val="238"/>
      </rPr>
      <t xml:space="preserve">sárga és kék </t>
    </r>
    <r>
      <rPr>
        <b/>
        <sz val="16"/>
        <color indexed="8"/>
        <rFont val="Arial Narrow"/>
        <family val="2"/>
        <charset val="238"/>
      </rPr>
      <t xml:space="preserve">színű celákban szereplő dokumentumok az  
</t>
    </r>
    <r>
      <rPr>
        <b/>
        <sz val="16"/>
        <color indexed="10"/>
        <rFont val="Arial Narrow"/>
        <family val="2"/>
        <charset val="238"/>
      </rPr>
      <t>AuditDok</t>
    </r>
    <r>
      <rPr>
        <b/>
        <sz val="16"/>
        <color indexed="8"/>
        <rFont val="Arial Narrow"/>
        <family val="2"/>
        <charset val="238"/>
      </rPr>
      <t xml:space="preserve"> modulban töltendők ki.
</t>
    </r>
    <r>
      <rPr>
        <b/>
        <sz val="14"/>
        <color indexed="8"/>
        <rFont val="Arial Narrow"/>
        <family val="2"/>
        <charset val="238"/>
      </rPr>
      <t>(alkalmazandó 2018.10.11)</t>
    </r>
  </si>
  <si>
    <t>https://fatf.mkvk.hu/</t>
  </si>
  <si>
    <r>
      <t xml:space="preserve">Az ügyfélállomány személyes adatainak összevetése az uniós jogi aktusokban és ENSZ BT határozataiban szereplő személyek adataival a Magyar Könyvvizsgáló Kamara (MKVK) honlapján a  https://mkvk.hu/szabalyozas/penzmosas/penzmosas_kozlemenyek/FATF_ellenorzes_20181011 oldalról elérhető   </t>
    </r>
    <r>
      <rPr>
        <b/>
        <sz val="11"/>
        <color rgb="FF006600"/>
        <rFont val="Times New Roman"/>
        <family val="1"/>
        <charset val="238"/>
      </rPr>
      <t xml:space="preserve">Mini szűrőprogram  </t>
    </r>
    <r>
      <rPr>
        <sz val="11"/>
        <rFont val="Times New Roman"/>
        <family val="1"/>
        <charset val="238"/>
      </rPr>
      <t xml:space="preserve"> alkalmazásával végezhető el:</t>
    </r>
  </si>
  <si>
    <r>
      <t xml:space="preserve">Az ügyfél személyes adatainak összevetése az uniós jogi aktusokban és ENSZ BT határozataiban szereplő személyek adataival a Magyar Könyvvizsgáló Kamara (MKVK) honlapján a  https://mkvk.hu/szabalyozas/penzmosas/penzmosas_kozlemenyek/FATF_ellenorzes_20181011 oldalról elérhető   </t>
    </r>
    <r>
      <rPr>
        <b/>
        <sz val="11"/>
        <color rgb="FF006600"/>
        <rFont val="Times New Roman"/>
        <family val="1"/>
        <charset val="238"/>
      </rPr>
      <t xml:space="preserve">Mini szűrőprogram  </t>
    </r>
    <r>
      <rPr>
        <sz val="11"/>
        <rFont val="Times New Roman"/>
        <family val="1"/>
        <charset val="238"/>
      </rPr>
      <t xml:space="preserve"> alkalmazásával végezhető el:</t>
    </r>
  </si>
  <si>
    <t xml:space="preserve"> - A 2. pontban rögzített Mini szűrőprogram alapján pdf-ben nyer eredmény mentése, és csatolása az ügyfél-dosszié(k)ban, vagy külön nyilvántartásban.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</si>
</sst>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1" x14ac:knownFonts="1">
    <font>
      <sz val="11"/>
      <color theme="1"/>
      <name val="Calibri"/>
      <family val="2"/>
      <charset val="238"/>
      <scheme val="minor"/>
    </font>
    <font>
      <sz val="11"/>
      <name val="Arial"/>
      <family val="2"/>
    </font>
    <font>
      <b/>
      <sz val="9"/>
      <name val="Arial"/>
      <family val="2"/>
    </font>
    <font>
      <sz val="10"/>
      <name val="Arial"/>
      <family val="2"/>
      <charset val="238"/>
    </font>
    <font>
      <b/>
      <sz val="11"/>
      <name val="Arial Narrow"/>
      <family val="2"/>
      <charset val="238"/>
    </font>
    <font>
      <b/>
      <sz val="12"/>
      <color rgb="FFFF0000"/>
      <name val="Arial Narrow"/>
      <family val="2"/>
      <charset val="238"/>
    </font>
    <font>
      <b/>
      <sz val="16"/>
      <name val="Arial"/>
      <family val="2"/>
    </font>
    <font>
      <sz val="9"/>
      <name val="Arial"/>
      <family val="2"/>
      <charset val="238"/>
    </font>
    <font>
      <b/>
      <sz val="11"/>
      <color rgb="FF00B0F0"/>
      <name val="Calibri"/>
      <family val="2"/>
      <charset val="238"/>
      <scheme val="minor"/>
    </font>
    <font>
      <b/>
      <sz val="9"/>
      <color rgb="FF00B0F0"/>
      <name val="Arial"/>
      <family val="2"/>
    </font>
    <font>
      <u/>
      <sz val="11"/>
      <color theme="10"/>
      <name val="Calibri"/>
      <family val="2"/>
      <charset val="238"/>
    </font>
    <font>
      <b/>
      <u/>
      <sz val="11"/>
      <color rgb="FF00B0F0"/>
      <name val="Calibri"/>
      <family val="2"/>
      <charset val="238"/>
    </font>
    <font>
      <b/>
      <sz val="14"/>
      <name val="Arial"/>
      <family val="2"/>
    </font>
    <font>
      <b/>
      <sz val="12"/>
      <name val="Arial"/>
      <family val="2"/>
    </font>
    <font>
      <sz val="11"/>
      <color theme="1"/>
      <name val="Calibri"/>
      <family val="2"/>
      <charset val="238"/>
      <scheme val="minor"/>
    </font>
    <font>
      <sz val="11"/>
      <color theme="1"/>
      <name val="Arial Narrow"/>
      <family val="2"/>
      <charset val="238"/>
    </font>
    <font>
      <b/>
      <sz val="12"/>
      <color theme="1"/>
      <name val="Arial Narrow"/>
      <family val="2"/>
      <charset val="238"/>
    </font>
    <font>
      <b/>
      <sz val="16"/>
      <name val="Arial Narrow"/>
      <family val="2"/>
      <charset val="238"/>
    </font>
    <font>
      <b/>
      <sz val="11"/>
      <color theme="1"/>
      <name val="Arial Narrow"/>
      <family val="2"/>
      <charset val="238"/>
    </font>
    <font>
      <sz val="12"/>
      <color theme="1"/>
      <name val="Arial Narrow"/>
      <family val="2"/>
      <charset val="238"/>
    </font>
    <font>
      <b/>
      <i/>
      <sz val="11"/>
      <color theme="1"/>
      <name val="Arial Narrow"/>
      <family val="2"/>
      <charset val="238"/>
    </font>
    <font>
      <sz val="10"/>
      <color theme="1"/>
      <name val="Arial Narrow"/>
      <family val="2"/>
      <charset val="238"/>
    </font>
    <font>
      <b/>
      <u/>
      <sz val="10"/>
      <color indexed="8"/>
      <name val="Arial Narrow"/>
      <family val="2"/>
      <charset val="238"/>
    </font>
    <font>
      <sz val="10"/>
      <color indexed="8"/>
      <name val="Arial Narrow"/>
      <family val="2"/>
      <charset val="238"/>
    </font>
    <font>
      <b/>
      <sz val="10"/>
      <color theme="1"/>
      <name val="Arial Narrow"/>
      <family val="2"/>
      <charset val="238"/>
    </font>
    <font>
      <b/>
      <sz val="11"/>
      <color theme="10"/>
      <name val="Arial Narrow"/>
      <family val="2"/>
      <charset val="238"/>
    </font>
    <font>
      <u/>
      <sz val="10"/>
      <color theme="1"/>
      <name val="Arial Narrow"/>
      <family val="2"/>
      <charset val="238"/>
    </font>
    <font>
      <b/>
      <sz val="10"/>
      <color indexed="8"/>
      <name val="Arial Narrow"/>
      <family val="2"/>
      <charset val="238"/>
    </font>
    <font>
      <b/>
      <i/>
      <sz val="12"/>
      <color theme="1"/>
      <name val="Arial Narrow"/>
      <family val="2"/>
      <charset val="238"/>
    </font>
    <font>
      <i/>
      <sz val="12"/>
      <name val="Times New Roman"/>
      <family val="1"/>
      <charset val="238"/>
    </font>
    <font>
      <sz val="12"/>
      <name val="Times New Roman"/>
      <family val="1"/>
      <charset val="238"/>
    </font>
    <font>
      <b/>
      <sz val="14"/>
      <name val="Times New Roman"/>
      <family val="1"/>
      <charset val="238"/>
    </font>
    <font>
      <b/>
      <sz val="12"/>
      <name val="Times New Roman"/>
      <family val="1"/>
      <charset val="238"/>
    </font>
    <font>
      <b/>
      <sz val="11"/>
      <name val="Arial"/>
      <family val="2"/>
    </font>
    <font>
      <b/>
      <sz val="11"/>
      <color rgb="FFFF0000"/>
      <name val="Arial Narrow"/>
      <family val="2"/>
      <charset val="238"/>
    </font>
    <font>
      <b/>
      <sz val="14"/>
      <color indexed="10"/>
      <name val="Arial Narrow"/>
      <family val="2"/>
      <charset val="238"/>
    </font>
    <font>
      <b/>
      <sz val="11"/>
      <color indexed="10"/>
      <name val="Arial Narrow"/>
      <family val="2"/>
      <charset val="238"/>
    </font>
    <font>
      <b/>
      <sz val="36"/>
      <color theme="0" tint="-0.249977111117893"/>
      <name val="Arial"/>
      <family val="2"/>
      <charset val="238"/>
    </font>
    <font>
      <b/>
      <sz val="8"/>
      <name val="Times New Roman"/>
      <family val="1"/>
      <charset val="238"/>
    </font>
    <font>
      <b/>
      <sz val="9"/>
      <color rgb="FFFF0000"/>
      <name val="Times New Roman"/>
      <family val="1"/>
      <charset val="238"/>
    </font>
    <font>
      <sz val="11"/>
      <name val="Times New Roman"/>
      <family val="1"/>
      <charset val="238"/>
    </font>
    <font>
      <sz val="11"/>
      <color indexed="8"/>
      <name val="Times New Roman"/>
      <family val="1"/>
      <charset val="238"/>
    </font>
    <font>
      <sz val="10"/>
      <name val="Times New Roman"/>
      <family val="1"/>
      <charset val="238"/>
    </font>
    <font>
      <i/>
      <sz val="11"/>
      <name val="Times New Roman"/>
      <family val="1"/>
      <charset val="238"/>
    </font>
    <font>
      <sz val="11"/>
      <color theme="1"/>
      <name val="Times New Roman"/>
      <family val="1"/>
      <charset val="238"/>
    </font>
    <font>
      <sz val="12"/>
      <color theme="1"/>
      <name val="Times New Roman"/>
      <family val="1"/>
      <charset val="238"/>
    </font>
    <font>
      <i/>
      <sz val="10"/>
      <name val="Times New Roman"/>
      <family val="1"/>
      <charset val="238"/>
    </font>
    <font>
      <b/>
      <i/>
      <sz val="11"/>
      <name val="Times New Roman"/>
      <family val="1"/>
      <charset val="238"/>
    </font>
    <font>
      <b/>
      <sz val="14"/>
      <color rgb="FFFF0000"/>
      <name val="Times New Roman"/>
      <family val="1"/>
      <charset val="238"/>
    </font>
    <font>
      <i/>
      <sz val="12"/>
      <color indexed="8"/>
      <name val="Times New Roman"/>
      <family val="1"/>
      <charset val="238"/>
    </font>
    <font>
      <sz val="12"/>
      <color indexed="8"/>
      <name val="Times New Roman"/>
      <family val="1"/>
      <charset val="238"/>
    </font>
    <font>
      <b/>
      <sz val="12"/>
      <color indexed="8"/>
      <name val="Times New Roman"/>
      <family val="1"/>
      <charset val="238"/>
    </font>
    <font>
      <sz val="11"/>
      <color indexed="62"/>
      <name val="Calibri"/>
      <family val="2"/>
      <charset val="238"/>
    </font>
    <font>
      <sz val="9"/>
      <color indexed="8"/>
      <name val="Times New Roman"/>
      <family val="1"/>
      <charset val="238"/>
    </font>
    <font>
      <sz val="10"/>
      <color indexed="53"/>
      <name val="Times New Roman"/>
      <family val="1"/>
      <charset val="238"/>
    </font>
    <font>
      <i/>
      <sz val="9"/>
      <color indexed="53"/>
      <name val="Times New Roman"/>
      <family val="1"/>
      <charset val="238"/>
    </font>
    <font>
      <sz val="12"/>
      <color indexed="62"/>
      <name val="Times New Roman"/>
      <family val="1"/>
      <charset val="238"/>
    </font>
    <font>
      <sz val="8"/>
      <color indexed="8"/>
      <name val="Times New Roman"/>
      <family val="1"/>
      <charset val="238"/>
    </font>
    <font>
      <b/>
      <i/>
      <sz val="12"/>
      <color indexed="8"/>
      <name val="Times New Roman"/>
      <family val="1"/>
      <charset val="238"/>
    </font>
    <font>
      <sz val="12"/>
      <color indexed="8"/>
      <name val="Symbol"/>
      <family val="1"/>
      <charset val="2"/>
    </font>
    <font>
      <sz val="7"/>
      <color indexed="8"/>
      <name val="Times New Roman"/>
      <family val="1"/>
      <charset val="238"/>
    </font>
    <font>
      <sz val="12"/>
      <color indexed="30"/>
      <name val="Symbol"/>
      <family val="1"/>
      <charset val="2"/>
    </font>
    <font>
      <sz val="12"/>
      <color indexed="30"/>
      <name val="Times New Roman"/>
      <family val="1"/>
      <charset val="238"/>
    </font>
    <font>
      <i/>
      <sz val="12"/>
      <color rgb="FFFF0000"/>
      <name val="Symbol"/>
      <family val="1"/>
      <charset val="2"/>
    </font>
    <font>
      <i/>
      <sz val="12"/>
      <color rgb="FFFF0000"/>
      <name val="Calibri"/>
      <family val="2"/>
      <charset val="238"/>
      <scheme val="minor"/>
    </font>
    <font>
      <sz val="8"/>
      <color rgb="FFFF0000"/>
      <name val="Times New Roman"/>
      <family val="1"/>
      <charset val="238"/>
    </font>
    <font>
      <b/>
      <i/>
      <sz val="12"/>
      <name val="Times New Roman"/>
      <family val="1"/>
      <charset val="238"/>
    </font>
    <font>
      <sz val="9"/>
      <name val="Times New Roman"/>
      <family val="1"/>
      <charset val="238"/>
    </font>
    <font>
      <i/>
      <sz val="9"/>
      <name val="Times New Roman"/>
      <family val="1"/>
      <charset val="238"/>
    </font>
    <font>
      <b/>
      <i/>
      <sz val="10"/>
      <name val="Times New Roman"/>
      <family val="1"/>
      <charset val="238"/>
    </font>
    <font>
      <b/>
      <u/>
      <sz val="12"/>
      <name val="Times New Roman"/>
      <family val="1"/>
      <charset val="238"/>
    </font>
    <font>
      <b/>
      <sz val="11"/>
      <color rgb="FF000000"/>
      <name val="Times New Roman"/>
      <family val="1"/>
      <charset val="238"/>
    </font>
    <font>
      <b/>
      <i/>
      <sz val="11"/>
      <color rgb="FF000000"/>
      <name val="Times New Roman"/>
      <family val="1"/>
      <charset val="238"/>
    </font>
    <font>
      <b/>
      <sz val="11"/>
      <color indexed="8"/>
      <name val="Times New Roman"/>
      <family val="1"/>
      <charset val="238"/>
    </font>
    <font>
      <i/>
      <sz val="12"/>
      <color theme="1" tint="0.249977111117893"/>
      <name val="Times New Roman"/>
      <family val="1"/>
      <charset val="238"/>
    </font>
    <font>
      <b/>
      <sz val="12"/>
      <color theme="1" tint="0.249977111117893"/>
      <name val="Times New Roman"/>
      <family val="1"/>
      <charset val="238"/>
    </font>
    <font>
      <b/>
      <i/>
      <sz val="12"/>
      <color theme="1" tint="0.249977111117893"/>
      <name val="Times New Roman"/>
      <family val="1"/>
      <charset val="238"/>
    </font>
    <font>
      <sz val="12"/>
      <color theme="1" tint="0.249977111117893"/>
      <name val="Times New Roman"/>
      <family val="1"/>
      <charset val="238"/>
    </font>
    <font>
      <sz val="12"/>
      <name val="Calibri"/>
      <family val="2"/>
      <charset val="238"/>
    </font>
    <font>
      <b/>
      <sz val="11"/>
      <name val="Times New Roman"/>
      <family val="1"/>
      <charset val="238"/>
    </font>
    <font>
      <sz val="6"/>
      <name val="Times New Roman"/>
      <family val="1"/>
      <charset val="238"/>
    </font>
    <font>
      <b/>
      <sz val="13"/>
      <color rgb="FFFF0000"/>
      <name val="Times New Roman"/>
      <family val="1"/>
      <charset val="238"/>
    </font>
    <font>
      <b/>
      <i/>
      <sz val="13"/>
      <color indexed="10"/>
      <name val="Times New Roman"/>
      <family val="1"/>
      <charset val="238"/>
    </font>
    <font>
      <b/>
      <sz val="13"/>
      <color indexed="10"/>
      <name val="Times New Roman"/>
      <family val="1"/>
      <charset val="238"/>
    </font>
    <font>
      <b/>
      <i/>
      <sz val="14"/>
      <color rgb="FFFF0000"/>
      <name val="Times New Roman"/>
      <family val="1"/>
      <charset val="238"/>
    </font>
    <font>
      <b/>
      <sz val="9"/>
      <color indexed="81"/>
      <name val="Segoe UI"/>
      <family val="2"/>
      <charset val="238"/>
    </font>
    <font>
      <sz val="9"/>
      <color indexed="81"/>
      <name val="Segoe UI"/>
      <family val="2"/>
      <charset val="238"/>
    </font>
    <font>
      <b/>
      <u/>
      <sz val="11"/>
      <color theme="10"/>
      <name val="Calibri"/>
      <family val="2"/>
      <charset val="238"/>
    </font>
    <font>
      <b/>
      <i/>
      <sz val="13"/>
      <color rgb="FFFF0000"/>
      <name val="Times New Roman"/>
      <family val="1"/>
      <charset val="238"/>
    </font>
    <font>
      <u/>
      <sz val="11"/>
      <color theme="10"/>
      <name val="Arial"/>
      <family val="2"/>
    </font>
    <font>
      <sz val="11"/>
      <name val="Times New Roman CE"/>
      <family val="1"/>
      <charset val="238"/>
    </font>
    <font>
      <sz val="10"/>
      <name val="Arial Narrow"/>
      <family val="2"/>
      <charset val="238"/>
    </font>
    <font>
      <b/>
      <sz val="10"/>
      <name val="Arial Narrow"/>
      <family val="2"/>
      <charset val="238"/>
    </font>
    <font>
      <u/>
      <sz val="10"/>
      <color indexed="12"/>
      <name val="Arial"/>
      <family val="2"/>
      <charset val="238"/>
    </font>
    <font>
      <u/>
      <sz val="10"/>
      <color indexed="12"/>
      <name val="Arial Narrow"/>
      <family val="2"/>
      <charset val="238"/>
    </font>
    <font>
      <sz val="10"/>
      <color indexed="12"/>
      <name val="Arial Narrow"/>
      <family val="2"/>
      <charset val="238"/>
    </font>
    <font>
      <u/>
      <sz val="10"/>
      <color rgb="FFFF0000"/>
      <name val="Arial"/>
      <family val="2"/>
      <charset val="238"/>
    </font>
    <font>
      <sz val="10"/>
      <color rgb="FFFF0000"/>
      <name val="Arial Narrow"/>
      <family val="2"/>
      <charset val="238"/>
    </font>
    <font>
      <b/>
      <sz val="11"/>
      <color indexed="16"/>
      <name val="Arial Narrow"/>
      <family val="2"/>
      <charset val="238"/>
    </font>
    <font>
      <b/>
      <sz val="11"/>
      <color indexed="55"/>
      <name val="Arial Narrow"/>
      <family val="2"/>
      <charset val="238"/>
    </font>
    <font>
      <sz val="11"/>
      <name val="Arial Narrow"/>
      <family val="2"/>
      <charset val="238"/>
    </font>
    <font>
      <b/>
      <sz val="11"/>
      <color theme="10"/>
      <name val="Calibri"/>
      <family val="2"/>
      <charset val="238"/>
    </font>
    <font>
      <b/>
      <sz val="16"/>
      <color indexed="8"/>
      <name val="Arial Narrow"/>
      <family val="2"/>
      <charset val="238"/>
    </font>
    <font>
      <b/>
      <sz val="16"/>
      <color indexed="10"/>
      <name val="Arial Narrow"/>
      <family val="2"/>
      <charset val="238"/>
    </font>
    <font>
      <b/>
      <sz val="14"/>
      <name val="Arial Narrow"/>
      <family val="2"/>
      <charset val="238"/>
    </font>
    <font>
      <sz val="14"/>
      <name val="Arial Narrow"/>
      <family val="2"/>
      <charset val="238"/>
    </font>
    <font>
      <b/>
      <sz val="11"/>
      <color rgb="FF00B050"/>
      <name val="Arial Narrow"/>
      <family val="2"/>
      <charset val="238"/>
    </font>
    <font>
      <b/>
      <sz val="10"/>
      <color rgb="FF00B050"/>
      <name val="Arial Narrow"/>
      <family val="2"/>
      <charset val="238"/>
    </font>
    <font>
      <sz val="9"/>
      <name val="Arial Narrow"/>
      <family val="2"/>
      <charset val="238"/>
    </font>
    <font>
      <b/>
      <sz val="12"/>
      <color rgb="FFFF0000"/>
      <name val="Times New Roman"/>
      <family val="1"/>
      <charset val="238"/>
    </font>
    <font>
      <b/>
      <i/>
      <sz val="12"/>
      <color indexed="10"/>
      <name val="Times New Roman"/>
      <family val="1"/>
      <charset val="238"/>
    </font>
    <font>
      <b/>
      <sz val="12"/>
      <color indexed="10"/>
      <name val="Times New Roman"/>
      <family val="1"/>
      <charset val="238"/>
    </font>
    <font>
      <b/>
      <sz val="12"/>
      <name val="Arial CE"/>
      <charset val="238"/>
    </font>
    <font>
      <sz val="11"/>
      <color rgb="FFFFFFFF"/>
      <name val="Arial"/>
      <family val="2"/>
      <charset val="238"/>
    </font>
    <font>
      <sz val="11"/>
      <name val="Arial"/>
      <family val="2"/>
      <charset val="238"/>
    </font>
    <font>
      <b/>
      <sz val="9"/>
      <name val="Arial"/>
      <family val="2"/>
      <charset val="238"/>
    </font>
    <font>
      <b/>
      <u/>
      <sz val="9"/>
      <name val="Arial"/>
      <family val="2"/>
      <charset val="238"/>
    </font>
    <font>
      <b/>
      <sz val="16"/>
      <color theme="1"/>
      <name val="Arial Narrow"/>
      <family val="2"/>
      <charset val="238"/>
    </font>
    <font>
      <sz val="14"/>
      <name val="Times New Roman"/>
      <family val="1"/>
      <charset val="238"/>
    </font>
    <font>
      <b/>
      <sz val="14"/>
      <color indexed="8"/>
      <name val="Arial Narrow"/>
      <family val="2"/>
      <charset val="238"/>
    </font>
    <font>
      <b/>
      <sz val="11"/>
      <color rgb="FF006600"/>
      <name val="Times New Roman"/>
      <family val="1"/>
      <charset val="238"/>
    </font>
  </fonts>
  <fills count="10">
    <fill>
      <patternFill patternType="none"/>
    </fill>
    <fill>
      <patternFill patternType="gray125"/>
    </fill>
    <fill>
      <patternFill patternType="solid">
        <fgColor rgb="FFCCFFCC"/>
        <bgColor indexed="64"/>
      </patternFill>
    </fill>
    <fill>
      <patternFill patternType="solid">
        <fgColor indexed="42"/>
        <bgColor indexed="64"/>
      </patternFill>
    </fill>
    <fill>
      <patternFill patternType="solid">
        <fgColor theme="0" tint="-0.14999847407452621"/>
        <bgColor indexed="64"/>
      </patternFill>
    </fill>
    <fill>
      <patternFill patternType="solid">
        <fgColor theme="0"/>
        <bgColor indexed="64"/>
      </patternFill>
    </fill>
    <fill>
      <patternFill patternType="solid">
        <fgColor rgb="FFFFFFCC"/>
        <bgColor indexed="64"/>
      </patternFill>
    </fill>
    <fill>
      <patternFill patternType="solid">
        <fgColor indexed="9"/>
        <bgColor indexed="64"/>
      </patternFill>
    </fill>
    <fill>
      <patternFill patternType="solid">
        <fgColor theme="4" tint="0.79998168889431442"/>
        <bgColor indexed="64"/>
      </patternFill>
    </fill>
    <fill>
      <patternFill patternType="solid">
        <fgColor theme="0" tint="-0.249977111117893"/>
        <bgColor indexed="64"/>
      </patternFill>
    </fill>
  </fills>
  <borders count="53">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mediumDashed">
        <color indexed="64"/>
      </bottom>
      <diagonal/>
    </border>
    <border>
      <left/>
      <right/>
      <top/>
      <bottom style="mediumDashed">
        <color indexed="64"/>
      </bottom>
      <diagonal/>
    </border>
    <border>
      <left/>
      <right style="medium">
        <color indexed="64"/>
      </right>
      <top/>
      <bottom style="mediumDashed">
        <color indexed="64"/>
      </bottom>
      <diagonal/>
    </border>
    <border>
      <left/>
      <right/>
      <top style="mediumDash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dash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9">
    <xf numFmtId="0" fontId="0" fillId="0" borderId="0"/>
    <xf numFmtId="0" fontId="1" fillId="0" borderId="0"/>
    <xf numFmtId="0" fontId="3" fillId="0" borderId="0"/>
    <xf numFmtId="0" fontId="10" fillId="0" borderId="0" applyNumberFormat="0" applyFill="0" applyBorder="0" applyAlignment="0" applyProtection="0">
      <alignment vertical="top"/>
      <protection locked="0"/>
    </xf>
    <xf numFmtId="9" fontId="14" fillId="0" borderId="0" applyFont="0" applyFill="0" applyBorder="0" applyAlignment="0" applyProtection="0"/>
    <xf numFmtId="0" fontId="3" fillId="0" borderId="0"/>
    <xf numFmtId="0" fontId="3" fillId="0" borderId="0" applyNumberFormat="0" applyFont="0" applyFill="0" applyBorder="0" applyAlignment="0" applyProtection="0">
      <alignment vertical="top"/>
    </xf>
    <xf numFmtId="0" fontId="89" fillId="0" borderId="0" applyNumberFormat="0" applyFill="0" applyBorder="0" applyAlignment="0" applyProtection="0"/>
    <xf numFmtId="0" fontId="93" fillId="0" borderId="0" applyNumberFormat="0" applyFill="0" applyBorder="0" applyAlignment="0" applyProtection="0">
      <alignment vertical="top"/>
      <protection locked="0"/>
    </xf>
  </cellStyleXfs>
  <cellXfs count="578">
    <xf numFmtId="0" fontId="0" fillId="0" borderId="0" xfId="0"/>
    <xf numFmtId="0" fontId="2" fillId="2" borderId="1" xfId="1" applyFont="1" applyFill="1" applyBorder="1" applyAlignment="1" applyProtection="1">
      <alignment horizontal="center"/>
    </xf>
    <xf numFmtId="0" fontId="4" fillId="2" borderId="2" xfId="2" applyFont="1" applyFill="1" applyBorder="1" applyAlignment="1" applyProtection="1">
      <protection locked="0"/>
    </xf>
    <xf numFmtId="0" fontId="2" fillId="2" borderId="2" xfId="1" applyFont="1" applyFill="1" applyBorder="1" applyAlignment="1" applyProtection="1">
      <alignment horizontal="center"/>
    </xf>
    <xf numFmtId="0" fontId="2" fillId="2" borderId="2" xfId="1" applyFont="1" applyFill="1" applyBorder="1" applyAlignment="1" applyProtection="1">
      <alignment horizontal="right"/>
    </xf>
    <xf numFmtId="0" fontId="2" fillId="2" borderId="0" xfId="1" applyFont="1" applyFill="1" applyAlignment="1" applyProtection="1">
      <alignment horizontal="center"/>
    </xf>
    <xf numFmtId="0" fontId="2" fillId="2" borderId="3" xfId="1" applyFont="1" applyFill="1" applyBorder="1" applyAlignment="1" applyProtection="1">
      <alignment horizontal="center"/>
    </xf>
    <xf numFmtId="0" fontId="2" fillId="2" borderId="0" xfId="1" applyFont="1" applyFill="1" applyBorder="1" applyAlignment="1" applyProtection="1">
      <alignment horizontal="center"/>
    </xf>
    <xf numFmtId="0" fontId="2" fillId="2" borderId="4" xfId="1" applyFont="1" applyFill="1" applyBorder="1" applyAlignment="1" applyProtection="1">
      <alignment horizontal="center"/>
    </xf>
    <xf numFmtId="0" fontId="2" fillId="0" borderId="2" xfId="1" applyFont="1" applyFill="1" applyBorder="1" applyAlignment="1" applyProtection="1">
      <alignment horizontal="center"/>
    </xf>
    <xf numFmtId="0" fontId="5" fillId="0" borderId="5" xfId="1" applyFont="1" applyFill="1" applyBorder="1"/>
    <xf numFmtId="0" fontId="5" fillId="0" borderId="1" xfId="1" applyFont="1" applyFill="1" applyBorder="1"/>
    <xf numFmtId="0" fontId="5" fillId="0" borderId="2" xfId="1" applyFont="1" applyFill="1" applyBorder="1"/>
    <xf numFmtId="0" fontId="2" fillId="0" borderId="5" xfId="1" applyFont="1" applyFill="1" applyBorder="1" applyAlignment="1" applyProtection="1">
      <alignment horizontal="center"/>
    </xf>
    <xf numFmtId="0" fontId="2" fillId="0" borderId="3" xfId="1" applyFont="1" applyFill="1" applyBorder="1" applyAlignment="1" applyProtection="1">
      <alignment horizontal="center"/>
    </xf>
    <xf numFmtId="0" fontId="5" fillId="0" borderId="6" xfId="1" applyFont="1" applyFill="1" applyBorder="1"/>
    <xf numFmtId="0" fontId="5" fillId="0" borderId="3" xfId="1" applyFont="1" applyFill="1" applyBorder="1"/>
    <xf numFmtId="0" fontId="5" fillId="0" borderId="0" xfId="1" applyFont="1" applyFill="1" applyBorder="1"/>
    <xf numFmtId="0" fontId="2" fillId="0" borderId="6" xfId="1" applyFont="1" applyFill="1" applyBorder="1" applyAlignment="1" applyProtection="1">
      <alignment horizontal="center"/>
    </xf>
    <xf numFmtId="0" fontId="2" fillId="0" borderId="0" xfId="1" applyFont="1" applyFill="1" applyBorder="1" applyAlignment="1" applyProtection="1">
      <alignment horizontal="left"/>
    </xf>
    <xf numFmtId="0" fontId="7" fillId="0" borderId="0" xfId="1" applyFont="1" applyFill="1" applyBorder="1" applyAlignment="1" applyProtection="1">
      <alignment horizontal="left"/>
    </xf>
    <xf numFmtId="0" fontId="9" fillId="0" borderId="0" xfId="1" applyFont="1" applyFill="1" applyBorder="1" applyAlignment="1" applyProtection="1">
      <alignment horizontal="center"/>
    </xf>
    <xf numFmtId="0" fontId="11" fillId="0" borderId="0" xfId="3" quotePrefix="1" applyFont="1" applyFill="1" applyBorder="1" applyAlignment="1" applyProtection="1">
      <alignment horizontal="left"/>
    </xf>
    <xf numFmtId="14" fontId="2" fillId="0" borderId="0" xfId="1" applyNumberFormat="1" applyFont="1" applyFill="1" applyBorder="1" applyAlignment="1" applyProtection="1">
      <alignment horizontal="center"/>
    </xf>
    <xf numFmtId="0" fontId="10" fillId="0" borderId="0" xfId="3" quotePrefix="1" applyFill="1" applyBorder="1" applyAlignment="1" applyProtection="1">
      <alignment horizontal="left"/>
    </xf>
    <xf numFmtId="0" fontId="12" fillId="0" borderId="3" xfId="1" applyFont="1" applyFill="1" applyBorder="1" applyAlignment="1" applyProtection="1">
      <alignment horizontal="left"/>
    </xf>
    <xf numFmtId="0" fontId="2" fillId="0" borderId="7" xfId="1" applyFont="1" applyFill="1" applyBorder="1" applyAlignment="1" applyProtection="1">
      <alignment horizontal="center"/>
    </xf>
    <xf numFmtId="0" fontId="2" fillId="0" borderId="4" xfId="1" applyFont="1" applyFill="1" applyBorder="1" applyAlignment="1" applyProtection="1">
      <alignment horizontal="center"/>
    </xf>
    <xf numFmtId="0" fontId="2" fillId="0" borderId="8" xfId="1" applyFont="1" applyFill="1" applyBorder="1" applyAlignment="1" applyProtection="1">
      <alignment horizontal="center"/>
    </xf>
    <xf numFmtId="0" fontId="2" fillId="0" borderId="0" xfId="1" applyFont="1" applyFill="1" applyBorder="1" applyAlignment="1" applyProtection="1">
      <alignment horizontal="center"/>
    </xf>
    <xf numFmtId="0" fontId="5" fillId="3" borderId="0" xfId="1" applyFont="1" applyFill="1" applyBorder="1"/>
    <xf numFmtId="0" fontId="2" fillId="0" borderId="9" xfId="1" applyFont="1" applyFill="1" applyBorder="1" applyAlignment="1" applyProtection="1">
      <alignment horizontal="center"/>
    </xf>
    <xf numFmtId="0" fontId="2" fillId="0" borderId="10" xfId="1" applyFont="1" applyFill="1" applyBorder="1" applyAlignment="1" applyProtection="1">
      <alignment horizontal="center"/>
    </xf>
    <xf numFmtId="0" fontId="2" fillId="0" borderId="11" xfId="1" applyFont="1" applyFill="1" applyBorder="1" applyAlignment="1" applyProtection="1">
      <alignment horizontal="center"/>
    </xf>
    <xf numFmtId="0" fontId="2" fillId="0" borderId="12" xfId="1" applyFont="1" applyFill="1" applyBorder="1" applyAlignment="1" applyProtection="1">
      <alignment horizontal="center"/>
    </xf>
    <xf numFmtId="0" fontId="8" fillId="0" borderId="0" xfId="0" quotePrefix="1" applyFont="1" applyBorder="1"/>
    <xf numFmtId="0" fontId="11" fillId="0" borderId="6" xfId="3" quotePrefix="1" applyFont="1" applyFill="1" applyBorder="1" applyAlignment="1" applyProtection="1">
      <alignment horizontal="left"/>
    </xf>
    <xf numFmtId="0" fontId="6" fillId="0" borderId="1" xfId="1" applyFont="1" applyFill="1" applyBorder="1" applyAlignment="1" applyProtection="1">
      <alignment horizontal="left"/>
    </xf>
    <xf numFmtId="0" fontId="8" fillId="0" borderId="4" xfId="0" quotePrefix="1" applyFont="1" applyBorder="1"/>
    <xf numFmtId="0" fontId="13" fillId="0" borderId="0" xfId="1" applyFont="1" applyFill="1" applyBorder="1" applyAlignment="1" applyProtection="1">
      <alignment horizontal="right"/>
    </xf>
    <xf numFmtId="0" fontId="13" fillId="0" borderId="0" xfId="1" applyFont="1" applyFill="1" applyBorder="1" applyAlignment="1" applyProtection="1">
      <alignment horizontal="center"/>
    </xf>
    <xf numFmtId="0" fontId="13" fillId="0" borderId="0" xfId="1" applyFont="1" applyFill="1" applyBorder="1" applyAlignment="1" applyProtection="1">
      <alignment horizontal="left"/>
    </xf>
    <xf numFmtId="0" fontId="4" fillId="2" borderId="0" xfId="2" applyFont="1" applyFill="1" applyAlignment="1" applyProtection="1">
      <protection locked="0"/>
    </xf>
    <xf numFmtId="0" fontId="2" fillId="2" borderId="0" xfId="1" applyFont="1" applyFill="1" applyAlignment="1" applyProtection="1">
      <alignment horizontal="right"/>
    </xf>
    <xf numFmtId="0" fontId="10" fillId="2" borderId="0" xfId="3" applyFill="1" applyAlignment="1" applyProtection="1"/>
    <xf numFmtId="0" fontId="5" fillId="3" borderId="0" xfId="1" applyFont="1" applyFill="1"/>
    <xf numFmtId="0" fontId="15" fillId="0" borderId="0" xfId="0" applyFont="1"/>
    <xf numFmtId="0" fontId="16" fillId="0" borderId="0" xfId="0" applyFont="1" applyAlignment="1">
      <alignment horizontal="center" wrapText="1"/>
    </xf>
    <xf numFmtId="0" fontId="17" fillId="0" borderId="0" xfId="2" applyFont="1" applyFill="1" applyAlignment="1" applyProtection="1">
      <protection locked="0"/>
    </xf>
    <xf numFmtId="0" fontId="15" fillId="0" borderId="0" xfId="0" applyFont="1" applyFill="1"/>
    <xf numFmtId="0" fontId="19" fillId="0" borderId="0" xfId="0" applyFont="1"/>
    <xf numFmtId="0" fontId="16" fillId="0" borderId="0" xfId="0" applyFont="1"/>
    <xf numFmtId="0" fontId="18" fillId="0" borderId="0" xfId="0" applyFont="1"/>
    <xf numFmtId="0" fontId="20" fillId="0" borderId="0" xfId="0" applyFont="1"/>
    <xf numFmtId="0" fontId="21" fillId="0" borderId="0" xfId="0" applyFont="1"/>
    <xf numFmtId="0" fontId="21" fillId="0" borderId="0" xfId="0" applyFont="1" applyAlignment="1">
      <alignment horizontal="justify" wrapText="1"/>
    </xf>
    <xf numFmtId="0" fontId="24" fillId="0" borderId="0" xfId="0" applyFont="1"/>
    <xf numFmtId="0" fontId="24" fillId="0" borderId="0" xfId="0" applyFont="1" applyAlignment="1">
      <alignment wrapText="1"/>
    </xf>
    <xf numFmtId="0" fontId="4" fillId="0" borderId="0" xfId="3" applyFont="1" applyFill="1" applyAlignment="1" applyProtection="1">
      <alignment horizontal="center" wrapText="1"/>
    </xf>
    <xf numFmtId="0" fontId="26" fillId="0" borderId="0" xfId="0" applyFont="1" applyAlignment="1">
      <alignment wrapText="1"/>
    </xf>
    <xf numFmtId="0" fontId="25" fillId="0" borderId="0" xfId="3" applyFont="1" applyFill="1" applyAlignment="1" applyProtection="1">
      <alignment horizontal="center" wrapText="1"/>
    </xf>
    <xf numFmtId="0" fontId="16" fillId="0" borderId="0" xfId="0" applyFont="1" applyAlignment="1">
      <alignment vertical="top"/>
    </xf>
    <xf numFmtId="9" fontId="15" fillId="0" borderId="0" xfId="4" applyFont="1"/>
    <xf numFmtId="9" fontId="16" fillId="0" borderId="0" xfId="4" applyFont="1"/>
    <xf numFmtId="9" fontId="28" fillId="0" borderId="0" xfId="4" applyFont="1"/>
    <xf numFmtId="0" fontId="21" fillId="0" borderId="0" xfId="0" applyFont="1" applyAlignment="1">
      <alignment wrapText="1"/>
    </xf>
    <xf numFmtId="0" fontId="21" fillId="0" borderId="0" xfId="0" applyFont="1" applyBorder="1" applyAlignment="1">
      <alignment wrapText="1"/>
    </xf>
    <xf numFmtId="0" fontId="15" fillId="0" borderId="0" xfId="0" applyFont="1" applyAlignment="1"/>
    <xf numFmtId="0" fontId="25" fillId="0" borderId="0" xfId="3" applyFont="1" applyFill="1" applyAlignment="1" applyProtection="1">
      <alignment horizontal="center"/>
    </xf>
    <xf numFmtId="0" fontId="24" fillId="0" borderId="0" xfId="0" applyFont="1" applyAlignment="1">
      <alignment horizontal="justify" wrapText="1"/>
    </xf>
    <xf numFmtId="0" fontId="29" fillId="0" borderId="0" xfId="0" applyFont="1" applyAlignment="1">
      <alignment horizontal="right"/>
    </xf>
    <xf numFmtId="0" fontId="29" fillId="0" borderId="0" xfId="0" applyFont="1" applyFill="1" applyAlignment="1">
      <alignment horizontal="right"/>
    </xf>
    <xf numFmtId="0" fontId="30" fillId="0" borderId="0" xfId="0" applyFont="1"/>
    <xf numFmtId="0" fontId="30" fillId="0" borderId="0" xfId="0" applyFont="1" applyAlignment="1"/>
    <xf numFmtId="0" fontId="30" fillId="0" borderId="13" xfId="0" applyFont="1" applyBorder="1" applyAlignment="1">
      <alignment horizontal="justify"/>
    </xf>
    <xf numFmtId="0" fontId="30" fillId="5" borderId="14" xfId="0" applyFont="1" applyFill="1" applyBorder="1" applyAlignment="1">
      <alignment horizontal="left"/>
    </xf>
    <xf numFmtId="0" fontId="30" fillId="0" borderId="14" xfId="0" applyFont="1" applyFill="1" applyBorder="1" applyAlignment="1"/>
    <xf numFmtId="0" fontId="30" fillId="5" borderId="13" xfId="0" applyFont="1" applyFill="1" applyBorder="1" applyAlignment="1">
      <alignment horizontal="left"/>
    </xf>
    <xf numFmtId="0" fontId="30" fillId="0" borderId="15" xfId="0" applyFont="1" applyFill="1" applyBorder="1" applyAlignment="1"/>
    <xf numFmtId="0" fontId="30" fillId="0" borderId="0" xfId="0" applyFont="1" applyAlignment="1">
      <alignment horizontal="justify"/>
    </xf>
    <xf numFmtId="0" fontId="30" fillId="0" borderId="0" xfId="0" applyFont="1" applyAlignment="1">
      <alignment horizontal="justify" wrapText="1"/>
    </xf>
    <xf numFmtId="14" fontId="30" fillId="4" borderId="0" xfId="0" applyNumberFormat="1" applyFont="1" applyFill="1" applyAlignment="1">
      <alignment wrapText="1"/>
    </xf>
    <xf numFmtId="0" fontId="30" fillId="0" borderId="0" xfId="0" applyFont="1" applyAlignment="1">
      <alignment wrapText="1"/>
    </xf>
    <xf numFmtId="0" fontId="30" fillId="0" borderId="0" xfId="0" applyFont="1" applyFill="1" applyAlignment="1"/>
    <xf numFmtId="14" fontId="30" fillId="0" borderId="0" xfId="0" applyNumberFormat="1" applyFont="1" applyFill="1" applyAlignment="1"/>
    <xf numFmtId="0" fontId="30" fillId="0" borderId="0" xfId="0" applyFont="1" applyFill="1" applyAlignment="1">
      <alignment horizontal="left"/>
    </xf>
    <xf numFmtId="0" fontId="30" fillId="0" borderId="0" xfId="0" applyFont="1" applyAlignment="1">
      <alignment horizontal="right"/>
    </xf>
    <xf numFmtId="0" fontId="30" fillId="0" borderId="0" xfId="0" applyFont="1" applyFill="1" applyAlignment="1">
      <alignment horizontal="right"/>
    </xf>
    <xf numFmtId="0" fontId="33" fillId="2" borderId="0" xfId="1" applyFont="1" applyFill="1" applyAlignment="1" applyProtection="1">
      <alignment horizontal="left"/>
    </xf>
    <xf numFmtId="0" fontId="34" fillId="2" borderId="0" xfId="1" applyFont="1" applyFill="1" applyAlignment="1" applyProtection="1">
      <alignment horizontal="left"/>
    </xf>
    <xf numFmtId="0" fontId="6" fillId="0" borderId="0" xfId="1" applyFont="1" applyFill="1" applyAlignment="1" applyProtection="1">
      <alignment horizontal="left"/>
    </xf>
    <xf numFmtId="0" fontId="30" fillId="0" borderId="0" xfId="0" applyFont="1" applyFill="1" applyAlignment="1" applyProtection="1">
      <alignment horizontal="left"/>
      <protection hidden="1"/>
    </xf>
    <xf numFmtId="0" fontId="30" fillId="0" borderId="0" xfId="0" applyFont="1" applyFill="1" applyAlignment="1" applyProtection="1">
      <protection hidden="1"/>
    </xf>
    <xf numFmtId="0" fontId="30" fillId="0" borderId="0" xfId="0" applyFont="1" applyFill="1" applyProtection="1">
      <protection locked="0"/>
    </xf>
    <xf numFmtId="0" fontId="31" fillId="0" borderId="0" xfId="0" applyFont="1" applyFill="1" applyAlignment="1" applyProtection="1">
      <alignment horizontal="right"/>
      <protection locked="0"/>
    </xf>
    <xf numFmtId="0" fontId="32" fillId="0" borderId="0" xfId="0" applyFont="1" applyFill="1" applyAlignment="1" applyProtection="1">
      <alignment horizontal="right"/>
      <protection locked="0"/>
    </xf>
    <xf numFmtId="0" fontId="32" fillId="0" borderId="0" xfId="0" applyFont="1" applyFill="1" applyProtection="1">
      <protection locked="0"/>
    </xf>
    <xf numFmtId="0" fontId="32" fillId="0" borderId="0" xfId="0" applyFont="1" applyFill="1" applyAlignment="1" applyProtection="1">
      <alignment horizontal="left"/>
      <protection locked="0"/>
    </xf>
    <xf numFmtId="0" fontId="38" fillId="0" borderId="4" xfId="0" applyFont="1" applyFill="1" applyBorder="1" applyAlignment="1" applyProtection="1">
      <alignment horizontal="center"/>
      <protection locked="0"/>
    </xf>
    <xf numFmtId="0" fontId="32" fillId="0" borderId="16" xfId="0" applyFont="1" applyFill="1" applyBorder="1" applyAlignment="1" applyProtection="1">
      <alignment vertical="center" wrapText="1"/>
      <protection locked="0"/>
    </xf>
    <xf numFmtId="0" fontId="32" fillId="0" borderId="17" xfId="0" applyFont="1" applyFill="1" applyBorder="1" applyAlignment="1" applyProtection="1">
      <alignment horizontal="center" vertical="center" wrapText="1"/>
      <protection locked="0"/>
    </xf>
    <xf numFmtId="0" fontId="32" fillId="0" borderId="18" xfId="0" applyFont="1" applyFill="1" applyBorder="1" applyAlignment="1" applyProtection="1">
      <alignment horizontal="center" vertical="center" wrapText="1"/>
      <protection locked="0"/>
    </xf>
    <xf numFmtId="0" fontId="32" fillId="0" borderId="19" xfId="0" applyFont="1" applyFill="1" applyBorder="1" applyAlignment="1" applyProtection="1">
      <alignment vertical="center" wrapText="1"/>
      <protection locked="0"/>
    </xf>
    <xf numFmtId="0" fontId="40" fillId="0" borderId="21" xfId="0" applyFont="1" applyFill="1" applyBorder="1" applyAlignment="1" applyProtection="1">
      <alignment vertical="top" wrapText="1"/>
      <protection locked="0"/>
    </xf>
    <xf numFmtId="0" fontId="32" fillId="6" borderId="22" xfId="0" applyFont="1" applyFill="1" applyBorder="1" applyAlignment="1" applyProtection="1">
      <alignment horizontal="center" vertical="center"/>
      <protection locked="0"/>
    </xf>
    <xf numFmtId="0" fontId="32" fillId="6" borderId="23" xfId="0" applyFont="1" applyFill="1" applyBorder="1" applyAlignment="1" applyProtection="1">
      <alignment horizontal="center" vertical="center"/>
      <protection locked="0"/>
    </xf>
    <xf numFmtId="0" fontId="40" fillId="0" borderId="24" xfId="0" applyFont="1" applyFill="1" applyBorder="1" applyAlignment="1" applyProtection="1">
      <alignment vertical="top" wrapText="1"/>
      <protection locked="0"/>
    </xf>
    <xf numFmtId="0" fontId="32" fillId="6" borderId="25" xfId="0" applyFont="1" applyFill="1" applyBorder="1" applyAlignment="1" applyProtection="1">
      <alignment horizontal="center" vertical="center"/>
      <protection locked="0"/>
    </xf>
    <xf numFmtId="0" fontId="32" fillId="0" borderId="26" xfId="0" applyFont="1" applyFill="1" applyBorder="1" applyProtection="1">
      <protection locked="0"/>
    </xf>
    <xf numFmtId="0" fontId="32" fillId="0" borderId="14" xfId="0" applyFont="1" applyFill="1" applyBorder="1" applyAlignment="1" applyProtection="1">
      <alignment horizontal="center"/>
      <protection locked="0"/>
    </xf>
    <xf numFmtId="0" fontId="42" fillId="0" borderId="27" xfId="0" applyFont="1" applyFill="1" applyBorder="1" applyProtection="1">
      <protection locked="0"/>
    </xf>
    <xf numFmtId="0" fontId="42" fillId="0" borderId="28" xfId="0" applyFont="1" applyFill="1" applyBorder="1" applyAlignment="1" applyProtection="1">
      <alignment horizontal="center"/>
      <protection locked="0"/>
    </xf>
    <xf numFmtId="0" fontId="42" fillId="0" borderId="29" xfId="0" applyFont="1" applyFill="1" applyBorder="1" applyAlignment="1" applyProtection="1">
      <alignment horizontal="center"/>
      <protection locked="0"/>
    </xf>
    <xf numFmtId="0" fontId="42" fillId="0" borderId="30" xfId="0" applyFont="1" applyFill="1" applyBorder="1" applyProtection="1">
      <protection locked="0"/>
    </xf>
    <xf numFmtId="0" fontId="42" fillId="0" borderId="31" xfId="0" applyFont="1" applyFill="1" applyBorder="1" applyAlignment="1" applyProtection="1">
      <alignment horizontal="center"/>
      <protection locked="0"/>
    </xf>
    <xf numFmtId="0" fontId="42" fillId="0" borderId="32" xfId="0" applyFont="1" applyFill="1" applyBorder="1" applyAlignment="1" applyProtection="1">
      <alignment horizontal="center"/>
      <protection locked="0"/>
    </xf>
    <xf numFmtId="0" fontId="38" fillId="0" borderId="7" xfId="0" applyFont="1" applyFill="1" applyBorder="1" applyAlignment="1" applyProtection="1">
      <alignment horizontal="center"/>
      <protection locked="0"/>
    </xf>
    <xf numFmtId="0" fontId="38" fillId="0" borderId="8" xfId="0" applyFont="1" applyFill="1" applyBorder="1" applyAlignment="1" applyProtection="1">
      <alignment horizontal="center"/>
      <protection locked="0"/>
    </xf>
    <xf numFmtId="0" fontId="32" fillId="0" borderId="33" xfId="0" applyFont="1" applyFill="1" applyBorder="1" applyProtection="1">
      <protection locked="0"/>
    </xf>
    <xf numFmtId="0" fontId="32" fillId="0" borderId="17" xfId="0" applyFont="1" applyFill="1" applyBorder="1" applyAlignment="1" applyProtection="1">
      <alignment horizontal="center"/>
      <protection locked="0"/>
    </xf>
    <xf numFmtId="0" fontId="32" fillId="0" borderId="18" xfId="0" applyFont="1" applyFill="1" applyBorder="1" applyAlignment="1" applyProtection="1">
      <alignment horizontal="center"/>
      <protection locked="0"/>
    </xf>
    <xf numFmtId="0" fontId="32" fillId="0" borderId="26" xfId="0" applyFont="1" applyFill="1" applyBorder="1" applyAlignment="1" applyProtection="1">
      <alignment vertical="center" wrapText="1"/>
      <protection locked="0"/>
    </xf>
    <xf numFmtId="0" fontId="2" fillId="2" borderId="0" xfId="1" applyFont="1" applyFill="1" applyAlignment="1" applyProtection="1">
      <alignment wrapText="1"/>
    </xf>
    <xf numFmtId="0" fontId="7" fillId="2" borderId="0" xfId="1" applyFont="1" applyFill="1" applyAlignment="1" applyProtection="1">
      <alignment horizontal="left"/>
    </xf>
    <xf numFmtId="0" fontId="43" fillId="2" borderId="26" xfId="0" applyFont="1" applyFill="1" applyBorder="1" applyAlignment="1" applyProtection="1">
      <alignment vertical="top" wrapText="1"/>
      <protection locked="0"/>
    </xf>
    <xf numFmtId="0" fontId="30" fillId="0" borderId="16" xfId="0" applyFont="1" applyFill="1" applyBorder="1" applyProtection="1">
      <protection locked="0"/>
    </xf>
    <xf numFmtId="0" fontId="30" fillId="0" borderId="34" xfId="0" applyFont="1" applyFill="1" applyBorder="1" applyProtection="1">
      <protection locked="0"/>
    </xf>
    <xf numFmtId="0" fontId="30" fillId="0" borderId="35" xfId="0" applyFont="1" applyFill="1" applyBorder="1" applyProtection="1">
      <protection locked="0"/>
    </xf>
    <xf numFmtId="0" fontId="32" fillId="0" borderId="13" xfId="0" applyFont="1" applyFill="1" applyBorder="1" applyAlignment="1" applyProtection="1">
      <alignment vertical="center" wrapText="1"/>
      <protection locked="0"/>
    </xf>
    <xf numFmtId="0" fontId="44" fillId="0" borderId="22" xfId="0" applyFont="1" applyBorder="1" applyAlignment="1">
      <alignment horizontal="justify" vertical="center"/>
    </xf>
    <xf numFmtId="0" fontId="45" fillId="0" borderId="22" xfId="0" applyFont="1" applyBorder="1" applyAlignment="1">
      <alignment horizontal="justify" vertical="center"/>
    </xf>
    <xf numFmtId="0" fontId="45" fillId="0" borderId="23" xfId="0" applyFont="1" applyBorder="1" applyAlignment="1">
      <alignment horizontal="justify" vertical="center"/>
    </xf>
    <xf numFmtId="0" fontId="32" fillId="6" borderId="20" xfId="0" applyFont="1" applyFill="1" applyBorder="1" applyAlignment="1" applyProtection="1">
      <alignment horizontal="center" vertical="center"/>
      <protection locked="0"/>
    </xf>
    <xf numFmtId="0" fontId="30" fillId="0" borderId="14" xfId="0" applyFont="1" applyFill="1" applyBorder="1" applyProtection="1">
      <protection locked="0"/>
    </xf>
    <xf numFmtId="0" fontId="32" fillId="0" borderId="20" xfId="0" applyFont="1" applyFill="1" applyBorder="1" applyAlignment="1" applyProtection="1">
      <alignment horizontal="center"/>
      <protection locked="0"/>
    </xf>
    <xf numFmtId="0" fontId="31" fillId="0" borderId="0" xfId="5" applyFont="1" applyFill="1" applyProtection="1">
      <protection locked="0"/>
    </xf>
    <xf numFmtId="0" fontId="30" fillId="0" borderId="4" xfId="0" applyFont="1" applyFill="1" applyBorder="1" applyProtection="1">
      <protection locked="0"/>
    </xf>
    <xf numFmtId="0" fontId="30" fillId="0" borderId="0" xfId="0" applyFont="1" applyFill="1" applyAlignment="1" applyProtection="1">
      <alignment horizontal="center"/>
      <protection locked="0"/>
    </xf>
    <xf numFmtId="0" fontId="2" fillId="2" borderId="0" xfId="1" applyFont="1" applyFill="1" applyAlignment="1" applyProtection="1">
      <alignment horizontal="left"/>
    </xf>
    <xf numFmtId="0" fontId="50" fillId="0" borderId="0" xfId="0" applyFont="1" applyAlignment="1"/>
    <xf numFmtId="0" fontId="50" fillId="0" borderId="0" xfId="0" applyFont="1" applyFill="1" applyAlignment="1"/>
    <xf numFmtId="0" fontId="50" fillId="0" borderId="0" xfId="0" applyFont="1" applyAlignment="1">
      <alignment horizontal="justify"/>
    </xf>
    <xf numFmtId="0" fontId="51" fillId="0" borderId="0" xfId="0" applyFont="1" applyAlignment="1">
      <alignment horizontal="justify"/>
    </xf>
    <xf numFmtId="0" fontId="52" fillId="0" borderId="0" xfId="0" applyFont="1"/>
    <xf numFmtId="0" fontId="54" fillId="0" borderId="0" xfId="0" applyFont="1" applyAlignment="1"/>
    <xf numFmtId="0" fontId="30" fillId="0" borderId="0" xfId="0" applyFont="1" applyAlignment="1">
      <alignment horizontal="left"/>
    </xf>
    <xf numFmtId="0" fontId="42" fillId="0" borderId="0" xfId="0" applyFont="1" applyFill="1" applyAlignment="1"/>
    <xf numFmtId="0" fontId="55" fillId="0" borderId="0" xfId="0" applyFont="1" applyAlignment="1">
      <alignment horizontal="left"/>
    </xf>
    <xf numFmtId="0" fontId="29" fillId="0" borderId="0" xfId="0" applyFont="1" applyAlignment="1">
      <alignment horizontal="left"/>
    </xf>
    <xf numFmtId="0" fontId="0" fillId="0" borderId="0" xfId="0" applyAlignment="1">
      <alignment horizontal="left"/>
    </xf>
    <xf numFmtId="0" fontId="56" fillId="0" borderId="0" xfId="0" applyFont="1" applyFill="1" applyAlignment="1"/>
    <xf numFmtId="14" fontId="56" fillId="0" borderId="0" xfId="0" applyNumberFormat="1" applyFont="1" applyFill="1" applyAlignment="1"/>
    <xf numFmtId="0" fontId="54" fillId="0" borderId="0" xfId="0" applyFont="1" applyAlignment="1">
      <alignment horizontal="left"/>
    </xf>
    <xf numFmtId="0" fontId="42" fillId="0" borderId="0" xfId="0" applyFont="1" applyAlignment="1"/>
    <xf numFmtId="0" fontId="29" fillId="0" borderId="0" xfId="0" applyFont="1" applyAlignment="1"/>
    <xf numFmtId="0" fontId="55" fillId="0" borderId="0" xfId="0" applyFont="1" applyAlignment="1"/>
    <xf numFmtId="0" fontId="49" fillId="0" borderId="0" xfId="0" applyFont="1" applyAlignment="1">
      <alignment horizontal="left"/>
    </xf>
    <xf numFmtId="0" fontId="50" fillId="0" borderId="0" xfId="0" applyFont="1" applyAlignment="1">
      <alignment horizontal="left"/>
    </xf>
    <xf numFmtId="0" fontId="59" fillId="0" borderId="0" xfId="0" applyFont="1" applyAlignment="1"/>
    <xf numFmtId="0" fontId="61" fillId="0" borderId="0" xfId="0" applyFont="1" applyFill="1" applyAlignment="1">
      <alignment horizontal="left"/>
    </xf>
    <xf numFmtId="0" fontId="62" fillId="0" borderId="0" xfId="0" applyFont="1" applyFill="1" applyAlignment="1">
      <alignment horizontal="left"/>
    </xf>
    <xf numFmtId="0" fontId="29" fillId="0" borderId="0" xfId="0" applyFont="1" applyFill="1" applyAlignment="1">
      <alignment horizontal="left"/>
    </xf>
    <xf numFmtId="0" fontId="29" fillId="0" borderId="0" xfId="0" applyFont="1" applyFill="1" applyAlignment="1"/>
    <xf numFmtId="0" fontId="63" fillId="0" borderId="0" xfId="0" applyFont="1" applyAlignment="1"/>
    <xf numFmtId="0" fontId="64" fillId="0" borderId="0" xfId="0" applyFont="1"/>
    <xf numFmtId="0" fontId="64" fillId="0" borderId="0" xfId="0" applyFont="1" applyAlignment="1"/>
    <xf numFmtId="0" fontId="40" fillId="0" borderId="0" xfId="0" applyFont="1"/>
    <xf numFmtId="0" fontId="66" fillId="0" borderId="0" xfId="0" applyFont="1" applyAlignment="1">
      <alignment horizontal="justify"/>
    </xf>
    <xf numFmtId="0" fontId="66" fillId="0" borderId="0" xfId="0" applyFont="1"/>
    <xf numFmtId="0" fontId="68" fillId="0" borderId="0" xfId="0" applyFont="1" applyAlignment="1">
      <alignment horizontal="left"/>
    </xf>
    <xf numFmtId="0" fontId="40" fillId="0" borderId="0" xfId="0" applyFont="1" applyAlignment="1">
      <alignment horizontal="left"/>
    </xf>
    <xf numFmtId="0" fontId="32" fillId="0" borderId="0" xfId="0" applyFont="1" applyAlignment="1">
      <alignment horizontal="left"/>
    </xf>
    <xf numFmtId="0" fontId="47" fillId="0" borderId="0" xfId="0" applyFont="1" applyFill="1"/>
    <xf numFmtId="0" fontId="40" fillId="0" borderId="0" xfId="0" applyFont="1" applyFill="1" applyAlignment="1">
      <alignment wrapText="1"/>
    </xf>
    <xf numFmtId="0" fontId="30" fillId="0" borderId="0" xfId="0" applyFont="1" applyAlignment="1">
      <alignment horizontal="left" wrapText="1"/>
    </xf>
    <xf numFmtId="0" fontId="47" fillId="0" borderId="0" xfId="0" applyFont="1" applyFill="1" applyAlignment="1"/>
    <xf numFmtId="0" fontId="32" fillId="0" borderId="0" xfId="0" applyFont="1" applyFill="1" applyAlignment="1" applyProtection="1">
      <alignment horizontal="center"/>
      <protection locked="0"/>
    </xf>
    <xf numFmtId="0" fontId="30" fillId="0" borderId="0" xfId="0" applyFont="1" applyFill="1" applyAlignment="1" applyProtection="1">
      <alignment horizontal="left"/>
      <protection locked="0"/>
    </xf>
    <xf numFmtId="0" fontId="30" fillId="0" borderId="0" xfId="0" applyFont="1" applyFill="1" applyBorder="1" applyAlignment="1" applyProtection="1">
      <alignment horizontal="left"/>
      <protection locked="0"/>
    </xf>
    <xf numFmtId="0" fontId="42" fillId="0" borderId="0" xfId="0" applyFont="1" applyFill="1" applyBorder="1" applyAlignment="1" applyProtection="1">
      <alignment horizontal="left"/>
      <protection locked="0"/>
    </xf>
    <xf numFmtId="0" fontId="42" fillId="0" borderId="0" xfId="0" applyFont="1" applyFill="1" applyBorder="1" applyAlignment="1" applyProtection="1">
      <alignment horizontal="center"/>
      <protection locked="0"/>
    </xf>
    <xf numFmtId="0" fontId="32" fillId="0" borderId="36" xfId="0" applyFont="1" applyFill="1" applyBorder="1" applyAlignment="1" applyProtection="1">
      <alignment vertical="top" wrapText="1"/>
      <protection locked="0"/>
    </xf>
    <xf numFmtId="0" fontId="32" fillId="0" borderId="19" xfId="0" applyFont="1" applyFill="1" applyBorder="1" applyAlignment="1" applyProtection="1">
      <alignment vertical="top" wrapText="1"/>
      <protection locked="0"/>
    </xf>
    <xf numFmtId="0" fontId="30" fillId="0" borderId="21" xfId="0" applyFont="1" applyFill="1" applyBorder="1" applyAlignment="1" applyProtection="1">
      <alignment vertical="top" wrapText="1"/>
      <protection locked="0"/>
    </xf>
    <xf numFmtId="0" fontId="30" fillId="0" borderId="24" xfId="0" applyFont="1" applyFill="1" applyBorder="1" applyAlignment="1" applyProtection="1">
      <alignment vertical="top" wrapText="1"/>
      <protection locked="0"/>
    </xf>
    <xf numFmtId="0" fontId="32" fillId="0" borderId="26" xfId="0" applyFont="1" applyFill="1" applyBorder="1" applyAlignment="1" applyProtection="1">
      <alignment vertical="top" wrapText="1"/>
      <protection locked="0"/>
    </xf>
    <xf numFmtId="0" fontId="32" fillId="0" borderId="14" xfId="0" applyFont="1" applyFill="1" applyBorder="1" applyAlignment="1" applyProtection="1">
      <alignment horizontal="center" vertical="center" wrapText="1"/>
      <protection locked="0"/>
    </xf>
    <xf numFmtId="0" fontId="30" fillId="0" borderId="20" xfId="0" applyFont="1" applyFill="1" applyBorder="1" applyProtection="1">
      <protection locked="0"/>
    </xf>
    <xf numFmtId="0" fontId="32" fillId="0" borderId="33" xfId="0" applyFont="1" applyFill="1" applyBorder="1" applyAlignment="1" applyProtection="1">
      <alignment vertical="center" wrapText="1"/>
      <protection locked="0"/>
    </xf>
    <xf numFmtId="0" fontId="44" fillId="0" borderId="27" xfId="0" applyFont="1" applyBorder="1" applyAlignment="1">
      <alignment horizontal="justify" vertical="center"/>
    </xf>
    <xf numFmtId="0" fontId="32" fillId="6" borderId="28" xfId="0" applyFont="1" applyFill="1" applyBorder="1" applyAlignment="1" applyProtection="1">
      <alignment horizontal="center" vertical="center"/>
      <protection locked="0"/>
    </xf>
    <xf numFmtId="0" fontId="32" fillId="6" borderId="29" xfId="0" applyFont="1" applyFill="1" applyBorder="1" applyAlignment="1" applyProtection="1">
      <alignment horizontal="center" vertical="center"/>
      <protection locked="0"/>
    </xf>
    <xf numFmtId="0" fontId="44" fillId="0" borderId="21" xfId="0" applyFont="1" applyBorder="1" applyAlignment="1">
      <alignment horizontal="justify" vertical="center"/>
    </xf>
    <xf numFmtId="0" fontId="32" fillId="0" borderId="33" xfId="0" applyFont="1" applyFill="1" applyBorder="1" applyAlignment="1" applyProtection="1">
      <alignment wrapText="1"/>
      <protection locked="0"/>
    </xf>
    <xf numFmtId="0" fontId="39" fillId="0" borderId="41" xfId="0" applyFont="1" applyFill="1" applyBorder="1" applyAlignment="1" applyProtection="1">
      <alignment vertical="center" wrapText="1"/>
      <protection locked="0"/>
    </xf>
    <xf numFmtId="0" fontId="39" fillId="0" borderId="6" xfId="0" applyFont="1" applyFill="1" applyBorder="1" applyAlignment="1" applyProtection="1">
      <alignment vertical="center" wrapText="1"/>
      <protection locked="0"/>
    </xf>
    <xf numFmtId="0" fontId="32" fillId="0" borderId="41" xfId="0" applyFont="1" applyFill="1" applyBorder="1" applyAlignment="1" applyProtection="1">
      <alignment horizontal="center" vertical="center" wrapText="1"/>
      <protection locked="0"/>
    </xf>
    <xf numFmtId="0" fontId="32" fillId="0" borderId="6" xfId="0" applyFont="1" applyFill="1" applyBorder="1" applyAlignment="1" applyProtection="1">
      <alignment horizontal="center" vertical="center"/>
      <protection locked="0"/>
    </xf>
    <xf numFmtId="0" fontId="70" fillId="0" borderId="26" xfId="0" applyFont="1" applyFill="1" applyBorder="1" applyAlignment="1" applyProtection="1">
      <alignment vertical="top" wrapText="1"/>
      <protection locked="0"/>
    </xf>
    <xf numFmtId="0" fontId="32" fillId="0" borderId="42" xfId="0" applyFont="1" applyFill="1" applyBorder="1" applyAlignment="1" applyProtection="1">
      <alignment horizontal="center"/>
      <protection locked="0"/>
    </xf>
    <xf numFmtId="0" fontId="32" fillId="0" borderId="40" xfId="0" applyFont="1" applyFill="1" applyBorder="1" applyAlignment="1" applyProtection="1">
      <alignment horizontal="center"/>
      <protection locked="0"/>
    </xf>
    <xf numFmtId="0" fontId="10" fillId="2" borderId="0" xfId="3" quotePrefix="1" applyFill="1" applyAlignment="1" applyProtection="1">
      <alignment horizontal="left"/>
    </xf>
    <xf numFmtId="0" fontId="30" fillId="0" borderId="26" xfId="0" applyFont="1" applyFill="1" applyBorder="1" applyAlignment="1" applyProtection="1">
      <alignment vertical="top" wrapText="1"/>
      <protection locked="0"/>
    </xf>
    <xf numFmtId="0" fontId="32" fillId="0" borderId="3" xfId="0" applyFont="1" applyFill="1" applyBorder="1" applyProtection="1">
      <protection locked="0"/>
    </xf>
    <xf numFmtId="0" fontId="30" fillId="0" borderId="21" xfId="0" applyFont="1" applyFill="1" applyBorder="1" applyProtection="1">
      <protection locked="0"/>
    </xf>
    <xf numFmtId="0" fontId="30" fillId="0" borderId="22" xfId="0" applyFont="1" applyFill="1" applyBorder="1" applyAlignment="1" applyProtection="1">
      <alignment horizontal="center"/>
      <protection locked="0"/>
    </xf>
    <xf numFmtId="0" fontId="30" fillId="0" borderId="23" xfId="0" applyFont="1" applyFill="1" applyBorder="1" applyAlignment="1" applyProtection="1">
      <alignment horizontal="center"/>
      <protection locked="0"/>
    </xf>
    <xf numFmtId="0" fontId="30" fillId="0" borderId="24" xfId="0" applyFont="1" applyFill="1" applyBorder="1" applyProtection="1">
      <protection locked="0"/>
    </xf>
    <xf numFmtId="0" fontId="30" fillId="0" borderId="43" xfId="0" applyFont="1" applyFill="1" applyBorder="1" applyAlignment="1" applyProtection="1">
      <alignment horizontal="center"/>
      <protection locked="0"/>
    </xf>
    <xf numFmtId="0" fontId="30" fillId="0" borderId="25" xfId="0" applyFont="1" applyFill="1" applyBorder="1" applyAlignment="1" applyProtection="1">
      <alignment horizontal="center"/>
      <protection locked="0"/>
    </xf>
    <xf numFmtId="0" fontId="32" fillId="0" borderId="30" xfId="0" applyFont="1" applyFill="1" applyBorder="1" applyProtection="1">
      <protection locked="0"/>
    </xf>
    <xf numFmtId="0" fontId="32" fillId="0" borderId="44" xfId="0" applyFont="1" applyFill="1" applyBorder="1" applyAlignment="1" applyProtection="1">
      <alignment horizontal="center"/>
      <protection locked="0"/>
    </xf>
    <xf numFmtId="0" fontId="32" fillId="0" borderId="45" xfId="0" applyFont="1" applyFill="1" applyBorder="1" applyAlignment="1" applyProtection="1">
      <alignment horizontal="center"/>
      <protection locked="0"/>
    </xf>
    <xf numFmtId="0" fontId="42" fillId="0" borderId="0" xfId="0" applyFont="1" applyFill="1" applyBorder="1" applyProtection="1">
      <protection locked="0"/>
    </xf>
    <xf numFmtId="0" fontId="46" fillId="2" borderId="0" xfId="5" applyFont="1" applyFill="1" applyBorder="1" applyAlignment="1" applyProtection="1">
      <alignment horizontal="left" wrapText="1"/>
      <protection locked="0"/>
    </xf>
    <xf numFmtId="0" fontId="71" fillId="2" borderId="0" xfId="0" applyFont="1" applyFill="1" applyAlignment="1">
      <alignment horizontal="justify" vertical="center"/>
    </xf>
    <xf numFmtId="0" fontId="72" fillId="2" borderId="0" xfId="0" applyFont="1" applyFill="1" applyAlignment="1">
      <alignment horizontal="justify" vertical="center"/>
    </xf>
    <xf numFmtId="0" fontId="10" fillId="2" borderId="0" xfId="3" quotePrefix="1" applyFill="1" applyAlignment="1" applyProtection="1">
      <alignment horizontal="left" vertical="top"/>
    </xf>
    <xf numFmtId="0" fontId="10" fillId="2" borderId="0" xfId="3" quotePrefix="1" applyFill="1" applyAlignment="1" applyProtection="1">
      <alignment vertical="top"/>
    </xf>
    <xf numFmtId="0" fontId="30" fillId="0" borderId="0" xfId="0" applyFont="1" applyFill="1" applyAlignment="1">
      <alignment horizontal="justify"/>
    </xf>
    <xf numFmtId="0" fontId="40" fillId="0" borderId="0" xfId="0" applyFont="1" applyFill="1"/>
    <xf numFmtId="0" fontId="66" fillId="0" borderId="0" xfId="0" applyFont="1" applyFill="1" applyAlignment="1">
      <alignment horizontal="justify"/>
    </xf>
    <xf numFmtId="0" fontId="66" fillId="0" borderId="0" xfId="0" applyFont="1" applyFill="1"/>
    <xf numFmtId="0" fontId="30" fillId="0" borderId="0" xfId="0" applyFont="1" applyFill="1" applyAlignment="1">
      <alignment wrapText="1"/>
    </xf>
    <xf numFmtId="0" fontId="30" fillId="0" borderId="0" xfId="0" applyFont="1" applyFill="1" applyAlignment="1">
      <alignment horizontal="justify" wrapText="1"/>
    </xf>
    <xf numFmtId="0" fontId="30" fillId="0" borderId="0" xfId="0" applyFont="1" applyFill="1" applyAlignment="1" applyProtection="1">
      <protection locked="0"/>
    </xf>
    <xf numFmtId="0" fontId="30" fillId="0" borderId="0" xfId="0" applyFont="1" applyFill="1" applyAlignment="1" applyProtection="1">
      <alignment horizontal="left" wrapText="1"/>
      <protection locked="0"/>
    </xf>
    <xf numFmtId="0" fontId="30" fillId="0" borderId="46" xfId="0" applyFont="1" applyFill="1" applyBorder="1" applyAlignment="1" applyProtection="1">
      <protection locked="0"/>
    </xf>
    <xf numFmtId="0" fontId="40" fillId="0" borderId="46" xfId="0" applyFont="1" applyFill="1" applyBorder="1"/>
    <xf numFmtId="0" fontId="30" fillId="0" borderId="46" xfId="0" applyFont="1" applyFill="1" applyBorder="1" applyAlignment="1" applyProtection="1">
      <alignment horizontal="left"/>
      <protection locked="0"/>
    </xf>
    <xf numFmtId="0" fontId="32" fillId="0" borderId="0" xfId="0" applyFont="1" applyFill="1" applyAlignment="1" applyProtection="1">
      <protection locked="0"/>
    </xf>
    <xf numFmtId="0" fontId="74" fillId="0" borderId="0" xfId="0" applyFont="1" applyFill="1" applyAlignment="1">
      <alignment horizontal="right"/>
    </xf>
    <xf numFmtId="0" fontId="77" fillId="0" borderId="0" xfId="0" applyFont="1" applyFill="1"/>
    <xf numFmtId="0" fontId="75" fillId="0" borderId="0" xfId="0" applyFont="1" applyFill="1"/>
    <xf numFmtId="0" fontId="77" fillId="0" borderId="0" xfId="0" applyFont="1" applyFill="1" applyAlignment="1">
      <alignment horizontal="left"/>
    </xf>
    <xf numFmtId="0" fontId="77" fillId="0" borderId="0" xfId="0" applyFont="1" applyFill="1" applyAlignment="1"/>
    <xf numFmtId="0" fontId="76" fillId="0" borderId="0" xfId="0" applyFont="1" applyFill="1"/>
    <xf numFmtId="0" fontId="74" fillId="0" borderId="0" xfId="0" applyFont="1" applyFill="1" applyAlignment="1">
      <alignment horizontal="left"/>
    </xf>
    <xf numFmtId="14" fontId="77" fillId="0" borderId="0" xfId="0" applyNumberFormat="1" applyFont="1" applyFill="1" applyAlignment="1"/>
    <xf numFmtId="0" fontId="74" fillId="0" borderId="0" xfId="0" applyFont="1" applyFill="1" applyAlignment="1"/>
    <xf numFmtId="0" fontId="77" fillId="0" borderId="0" xfId="0" applyFont="1" applyFill="1" applyAlignment="1">
      <alignment horizontal="justify"/>
    </xf>
    <xf numFmtId="0" fontId="77" fillId="0" borderId="0" xfId="0" applyFont="1" applyFill="1" applyAlignment="1">
      <alignment horizontal="left" wrapText="1"/>
    </xf>
    <xf numFmtId="0" fontId="77" fillId="0" borderId="46" xfId="0" applyFont="1" applyFill="1" applyBorder="1"/>
    <xf numFmtId="0" fontId="77" fillId="0" borderId="46" xfId="0" applyFont="1" applyFill="1" applyBorder="1" applyAlignment="1">
      <alignment horizontal="left"/>
    </xf>
    <xf numFmtId="0" fontId="77" fillId="0" borderId="0" xfId="0" applyFont="1" applyFill="1" applyBorder="1"/>
    <xf numFmtId="0" fontId="77" fillId="0" borderId="0" xfId="0" applyFont="1" applyFill="1" applyBorder="1" applyAlignment="1">
      <alignment horizontal="left"/>
    </xf>
    <xf numFmtId="0" fontId="30" fillId="5" borderId="0" xfId="0" applyFont="1" applyFill="1" applyAlignment="1">
      <alignment horizontal="left"/>
    </xf>
    <xf numFmtId="0" fontId="32" fillId="0" borderId="0" xfId="0" applyFont="1" applyAlignment="1">
      <alignment horizontal="justify"/>
    </xf>
    <xf numFmtId="0" fontId="70" fillId="0" borderId="0" xfId="6" applyNumberFormat="1" applyFont="1" applyFill="1" applyBorder="1" applyAlignment="1" applyProtection="1">
      <alignment vertical="top"/>
    </xf>
    <xf numFmtId="0" fontId="30" fillId="0" borderId="0" xfId="6" applyNumberFormat="1" applyFont="1" applyFill="1" applyBorder="1" applyAlignment="1" applyProtection="1">
      <alignment horizontal="right" vertical="top"/>
    </xf>
    <xf numFmtId="0" fontId="45" fillId="0" borderId="0" xfId="0" applyFont="1" applyAlignment="1">
      <alignment horizontal="left"/>
    </xf>
    <xf numFmtId="0" fontId="30" fillId="0" borderId="0" xfId="6" applyNumberFormat="1" applyFont="1" applyFill="1" applyBorder="1" applyAlignment="1" applyProtection="1">
      <alignment vertical="top"/>
    </xf>
    <xf numFmtId="0" fontId="70" fillId="0" borderId="0" xfId="6" applyNumberFormat="1" applyFont="1" applyFill="1" applyBorder="1" applyAlignment="1" applyProtection="1">
      <alignment horizontal="left" vertical="top"/>
    </xf>
    <xf numFmtId="0" fontId="30" fillId="0" borderId="0" xfId="6" applyNumberFormat="1" applyFont="1" applyFill="1" applyBorder="1" applyAlignment="1" applyProtection="1">
      <alignment horizontal="left" vertical="top"/>
    </xf>
    <xf numFmtId="0" fontId="30" fillId="0" borderId="0" xfId="6" applyNumberFormat="1" applyFont="1" applyFill="1" applyBorder="1" applyAlignment="1" applyProtection="1">
      <alignment horizontal="left" vertical="top" wrapText="1"/>
    </xf>
    <xf numFmtId="0" fontId="78" fillId="0" borderId="0" xfId="0" applyFont="1" applyAlignment="1">
      <alignment horizontal="right"/>
    </xf>
    <xf numFmtId="0" fontId="30" fillId="0" borderId="0" xfId="6" applyNumberFormat="1" applyFont="1" applyFill="1" applyBorder="1" applyAlignment="1" applyProtection="1">
      <alignment horizontal="right"/>
    </xf>
    <xf numFmtId="0" fontId="78" fillId="0" borderId="0" xfId="0" applyFont="1" applyAlignment="1">
      <alignment horizontal="left"/>
    </xf>
    <xf numFmtId="0" fontId="30" fillId="0" borderId="0" xfId="6" applyNumberFormat="1" applyFont="1" applyFill="1" applyBorder="1" applyAlignment="1" applyProtection="1">
      <alignment horizontal="justify" vertical="top" wrapText="1"/>
    </xf>
    <xf numFmtId="0" fontId="30" fillId="0" borderId="0" xfId="6" applyNumberFormat="1" applyFont="1" applyFill="1" applyBorder="1" applyAlignment="1" applyProtection="1">
      <alignment vertical="top" wrapText="1"/>
    </xf>
    <xf numFmtId="0" fontId="32" fillId="0" borderId="0" xfId="6" applyNumberFormat="1" applyFont="1" applyFill="1" applyBorder="1" applyAlignment="1" applyProtection="1">
      <alignment vertical="top"/>
    </xf>
    <xf numFmtId="0" fontId="40" fillId="0" borderId="0" xfId="6" applyNumberFormat="1" applyFont="1" applyFill="1" applyBorder="1" applyAlignment="1" applyProtection="1">
      <alignment vertical="top"/>
    </xf>
    <xf numFmtId="0" fontId="40" fillId="0" borderId="0" xfId="0" applyFont="1" applyFill="1" applyAlignment="1"/>
    <xf numFmtId="0" fontId="40" fillId="0" borderId="0" xfId="6" applyNumberFormat="1" applyFont="1" applyFill="1" applyBorder="1" applyAlignment="1" applyProtection="1">
      <alignment horizontal="right" vertical="top"/>
    </xf>
    <xf numFmtId="0" fontId="40" fillId="0" borderId="0" xfId="6" applyNumberFormat="1" applyFont="1" applyFill="1" applyBorder="1" applyAlignment="1" applyProtection="1">
      <alignment horizontal="left" vertical="top"/>
    </xf>
    <xf numFmtId="0" fontId="79" fillId="0" borderId="0" xfId="6" applyNumberFormat="1" applyFont="1" applyFill="1" applyBorder="1" applyAlignment="1" applyProtection="1">
      <alignment vertical="top"/>
    </xf>
    <xf numFmtId="0" fontId="80" fillId="0" borderId="0" xfId="6" applyNumberFormat="1" applyFont="1" applyFill="1" applyBorder="1" applyAlignment="1" applyProtection="1">
      <alignment vertical="top"/>
    </xf>
    <xf numFmtId="0" fontId="81" fillId="2" borderId="0" xfId="0" applyFont="1" applyFill="1" applyAlignment="1" applyProtection="1">
      <protection locked="0"/>
    </xf>
    <xf numFmtId="0" fontId="84" fillId="2" borderId="0" xfId="0" applyFont="1" applyFill="1" applyAlignment="1" applyProtection="1">
      <protection locked="0"/>
    </xf>
    <xf numFmtId="0" fontId="32" fillId="0" borderId="0" xfId="0" applyFont="1" applyFill="1" applyAlignment="1" applyProtection="1">
      <alignment wrapText="1"/>
      <protection locked="0"/>
    </xf>
    <xf numFmtId="0" fontId="38" fillId="0" borderId="0" xfId="0" applyFont="1" applyFill="1" applyBorder="1" applyAlignment="1" applyProtection="1">
      <alignment horizontal="center"/>
      <protection locked="0"/>
    </xf>
    <xf numFmtId="0" fontId="32" fillId="0" borderId="0" xfId="0" applyFont="1" applyFill="1" applyBorder="1" applyAlignment="1" applyProtection="1">
      <alignment horizontal="center" wrapText="1"/>
      <protection locked="0"/>
    </xf>
    <xf numFmtId="0" fontId="30" fillId="0" borderId="22" xfId="0" applyFont="1" applyFill="1" applyBorder="1" applyAlignment="1" applyProtection="1">
      <alignment vertical="center"/>
      <protection locked="0"/>
    </xf>
    <xf numFmtId="14" fontId="29" fillId="0" borderId="22" xfId="0" applyNumberFormat="1" applyFont="1" applyFill="1" applyBorder="1" applyAlignment="1" applyProtection="1">
      <alignment horizontal="center" vertical="center" wrapText="1"/>
      <protection locked="0"/>
    </xf>
    <xf numFmtId="0" fontId="30" fillId="0" borderId="22" xfId="0" applyFont="1" applyFill="1" applyBorder="1" applyAlignment="1" applyProtection="1">
      <alignment vertical="center" wrapText="1"/>
      <protection locked="0"/>
    </xf>
    <xf numFmtId="14" fontId="30" fillId="0" borderId="22" xfId="0" applyNumberFormat="1" applyFont="1" applyFill="1" applyBorder="1" applyAlignment="1" applyProtection="1">
      <alignment horizontal="center" vertical="center" wrapText="1"/>
      <protection locked="0"/>
    </xf>
    <xf numFmtId="0" fontId="79" fillId="0" borderId="0" xfId="0" applyFont="1" applyFill="1" applyAlignment="1"/>
    <xf numFmtId="0" fontId="31" fillId="0" borderId="0" xfId="0" applyFont="1" applyFill="1" applyAlignment="1"/>
    <xf numFmtId="0" fontId="32" fillId="0" borderId="0" xfId="0" applyFont="1"/>
    <xf numFmtId="0" fontId="40" fillId="0" borderId="0" xfId="6" applyNumberFormat="1" applyFont="1" applyFill="1" applyBorder="1" applyAlignment="1" applyProtection="1"/>
    <xf numFmtId="0" fontId="79" fillId="0" borderId="0" xfId="0" applyFont="1"/>
    <xf numFmtId="0" fontId="32" fillId="0" borderId="0" xfId="0" applyFont="1" applyFill="1" applyBorder="1" applyProtection="1">
      <protection locked="0"/>
    </xf>
    <xf numFmtId="0" fontId="32" fillId="0" borderId="0" xfId="0" applyFont="1" applyFill="1" applyBorder="1" applyAlignment="1" applyProtection="1">
      <alignment horizontal="center"/>
      <protection locked="0"/>
    </xf>
    <xf numFmtId="0" fontId="79" fillId="0" borderId="0" xfId="0" applyFont="1" applyAlignment="1">
      <alignment horizontal="left"/>
    </xf>
    <xf numFmtId="0" fontId="79" fillId="0" borderId="0" xfId="6" applyNumberFormat="1" applyFont="1" applyFill="1" applyBorder="1" applyAlignment="1" applyProtection="1"/>
    <xf numFmtId="0" fontId="87" fillId="0" borderId="0" xfId="3" applyFont="1" applyAlignment="1" applyProtection="1">
      <alignment horizontal="center" wrapText="1"/>
    </xf>
    <xf numFmtId="0" fontId="46" fillId="0" borderId="0" xfId="0" applyFont="1" applyFill="1" applyAlignment="1">
      <alignment horizontal="left"/>
    </xf>
    <xf numFmtId="0" fontId="40" fillId="0" borderId="0" xfId="0" applyFont="1" applyFill="1" applyAlignment="1">
      <alignment horizontal="justify" wrapText="1"/>
    </xf>
    <xf numFmtId="0" fontId="40" fillId="0" borderId="0" xfId="0" applyFont="1" applyAlignment="1"/>
    <xf numFmtId="0" fontId="32" fillId="0" borderId="0" xfId="0" applyFont="1" applyFill="1" applyAlignment="1"/>
    <xf numFmtId="0" fontId="79" fillId="0" borderId="0" xfId="0" applyFont="1" applyFill="1" applyAlignment="1">
      <alignment horizontal="left"/>
    </xf>
    <xf numFmtId="0" fontId="88" fillId="2" borderId="0" xfId="0" applyFont="1" applyFill="1" applyAlignment="1" applyProtection="1">
      <protection locked="0"/>
    </xf>
    <xf numFmtId="0" fontId="32" fillId="0" borderId="22" xfId="0" applyFont="1" applyFill="1" applyBorder="1" applyAlignment="1" applyProtection="1">
      <alignment horizontal="center" vertical="top"/>
      <protection locked="0"/>
    </xf>
    <xf numFmtId="0" fontId="32" fillId="0" borderId="22" xfId="0" applyFont="1" applyFill="1" applyBorder="1" applyAlignment="1" applyProtection="1">
      <alignment horizontal="center" vertical="top" wrapText="1"/>
      <protection locked="0"/>
    </xf>
    <xf numFmtId="0" fontId="46" fillId="0" borderId="22" xfId="0" applyFont="1" applyFill="1" applyBorder="1" applyAlignment="1" applyProtection="1">
      <alignment vertical="center"/>
      <protection locked="0"/>
    </xf>
    <xf numFmtId="0" fontId="46" fillId="0" borderId="22" xfId="0" applyFont="1" applyFill="1" applyBorder="1" applyAlignment="1" applyProtection="1">
      <alignment horizontal="left" vertical="center" wrapText="1"/>
      <protection locked="0"/>
    </xf>
    <xf numFmtId="14" fontId="46" fillId="0" borderId="22" xfId="0" applyNumberFormat="1" applyFont="1" applyFill="1" applyBorder="1" applyAlignment="1" applyProtection="1">
      <alignment horizontal="center" vertical="center" wrapText="1"/>
      <protection locked="0"/>
    </xf>
    <xf numFmtId="0" fontId="46" fillId="0" borderId="22" xfId="0" applyFont="1" applyFill="1" applyBorder="1" applyAlignment="1" applyProtection="1">
      <alignment horizontal="center" vertical="center" wrapText="1"/>
      <protection locked="0"/>
    </xf>
    <xf numFmtId="0" fontId="46" fillId="0" borderId="22" xfId="0" applyFont="1" applyFill="1" applyBorder="1" applyAlignment="1" applyProtection="1">
      <alignment horizontal="left" vertical="center"/>
      <protection locked="0"/>
    </xf>
    <xf numFmtId="0" fontId="46" fillId="0" borderId="22" xfId="0" applyFont="1" applyFill="1" applyBorder="1" applyAlignment="1" applyProtection="1">
      <alignment vertical="center" wrapText="1"/>
      <protection locked="0"/>
    </xf>
    <xf numFmtId="0" fontId="30" fillId="0" borderId="22" xfId="0" applyFont="1" applyFill="1" applyBorder="1" applyAlignment="1" applyProtection="1">
      <alignment horizontal="center" vertical="center" wrapText="1"/>
      <protection locked="0"/>
    </xf>
    <xf numFmtId="0" fontId="30" fillId="0" borderId="22" xfId="0" applyFont="1" applyFill="1" applyBorder="1" applyAlignment="1" applyProtection="1">
      <alignment horizontal="left" vertical="center" wrapText="1"/>
      <protection locked="0"/>
    </xf>
    <xf numFmtId="0" fontId="30" fillId="0" borderId="22" xfId="0" applyFont="1" applyFill="1" applyBorder="1" applyAlignment="1" applyProtection="1">
      <alignment horizontal="left" vertical="center"/>
      <protection locked="0"/>
    </xf>
    <xf numFmtId="0" fontId="7" fillId="0" borderId="0" xfId="1" applyFont="1"/>
    <xf numFmtId="0" fontId="90" fillId="0" borderId="0" xfId="1" applyFont="1"/>
    <xf numFmtId="0" fontId="91" fillId="3" borderId="0" xfId="2" applyFont="1" applyFill="1" applyProtection="1"/>
    <xf numFmtId="0" fontId="91" fillId="3" borderId="0" xfId="2" applyFont="1" applyFill="1" applyAlignment="1" applyProtection="1">
      <alignment horizontal="justify" wrapText="1"/>
    </xf>
    <xf numFmtId="0" fontId="92" fillId="3" borderId="0" xfId="2" applyFont="1" applyFill="1" applyAlignment="1" applyProtection="1">
      <alignment horizontal="center"/>
    </xf>
    <xf numFmtId="0" fontId="4" fillId="0" borderId="0" xfId="2" applyFont="1" applyFill="1" applyAlignment="1" applyProtection="1">
      <protection locked="0"/>
    </xf>
    <xf numFmtId="0" fontId="91" fillId="7" borderId="0" xfId="1" applyFont="1" applyFill="1" applyBorder="1"/>
    <xf numFmtId="0" fontId="94" fillId="3" borderId="0" xfId="8" applyFont="1" applyFill="1" applyAlignment="1" applyProtection="1"/>
    <xf numFmtId="0" fontId="91" fillId="0" borderId="0" xfId="1" applyFont="1" applyFill="1"/>
    <xf numFmtId="0" fontId="95" fillId="7" borderId="0" xfId="1" applyFont="1" applyFill="1" applyBorder="1"/>
    <xf numFmtId="0" fontId="92" fillId="7" borderId="0" xfId="1" applyFont="1" applyFill="1" applyAlignment="1">
      <alignment horizontal="center" wrapText="1"/>
    </xf>
    <xf numFmtId="0" fontId="91" fillId="2" borderId="0" xfId="2" applyFont="1" applyFill="1" applyProtection="1"/>
    <xf numFmtId="0" fontId="96" fillId="3" borderId="0" xfId="8" quotePrefix="1" applyFont="1" applyFill="1" applyAlignment="1" applyProtection="1"/>
    <xf numFmtId="0" fontId="97" fillId="3" borderId="0" xfId="2" applyFont="1" applyFill="1" applyProtection="1"/>
    <xf numFmtId="0" fontId="92" fillId="0" borderId="22" xfId="1" applyFont="1" applyFill="1" applyBorder="1"/>
    <xf numFmtId="0" fontId="92" fillId="7" borderId="22" xfId="1" applyFont="1" applyFill="1" applyBorder="1"/>
    <xf numFmtId="0" fontId="92" fillId="7" borderId="22" xfId="1" applyFont="1" applyFill="1" applyBorder="1" applyAlignment="1">
      <alignment horizontal="center"/>
    </xf>
    <xf numFmtId="0" fontId="91" fillId="7" borderId="22" xfId="1" applyFont="1" applyFill="1" applyBorder="1" applyAlignment="1">
      <alignment horizontal="center"/>
    </xf>
    <xf numFmtId="0" fontId="4" fillId="0" borderId="22" xfId="1" applyFont="1" applyFill="1" applyBorder="1" applyAlignment="1">
      <alignment horizontal="left" wrapText="1"/>
    </xf>
    <xf numFmtId="0" fontId="95" fillId="0" borderId="22" xfId="3" applyFont="1" applyFill="1" applyBorder="1" applyAlignment="1" applyProtection="1">
      <alignment wrapText="1"/>
    </xf>
    <xf numFmtId="0" fontId="4" fillId="0" borderId="22" xfId="2" applyFont="1" applyFill="1" applyBorder="1" applyAlignment="1" applyProtection="1">
      <protection locked="0"/>
    </xf>
    <xf numFmtId="0" fontId="4" fillId="6" borderId="15" xfId="1" applyFont="1" applyFill="1" applyBorder="1" applyAlignment="1">
      <alignment horizontal="left" wrapText="1"/>
    </xf>
    <xf numFmtId="0" fontId="95" fillId="6" borderId="22" xfId="3" applyFont="1" applyFill="1" applyBorder="1" applyAlignment="1" applyProtection="1">
      <alignment wrapText="1"/>
    </xf>
    <xf numFmtId="0" fontId="98" fillId="0" borderId="22" xfId="2" applyFont="1" applyFill="1" applyBorder="1" applyAlignment="1" applyProtection="1">
      <protection locked="0"/>
    </xf>
    <xf numFmtId="0" fontId="95" fillId="7" borderId="22" xfId="3" applyFont="1" applyFill="1" applyBorder="1" applyAlignment="1" applyProtection="1"/>
    <xf numFmtId="0" fontId="99" fillId="0" borderId="22" xfId="1" applyFont="1" applyFill="1" applyBorder="1"/>
    <xf numFmtId="0" fontId="97" fillId="0" borderId="22" xfId="0" applyFont="1" applyBorder="1" applyAlignment="1">
      <alignment horizontal="left"/>
    </xf>
    <xf numFmtId="0" fontId="100" fillId="0" borderId="22" xfId="2" applyFont="1" applyFill="1" applyBorder="1" applyAlignment="1" applyProtection="1">
      <protection locked="0"/>
    </xf>
    <xf numFmtId="0" fontId="101" fillId="7" borderId="22" xfId="3" applyFont="1" applyFill="1" applyBorder="1" applyAlignment="1" applyProtection="1"/>
    <xf numFmtId="0" fontId="100" fillId="6" borderId="22" xfId="2" applyFont="1" applyFill="1" applyBorder="1" applyAlignment="1" applyProtection="1">
      <protection locked="0"/>
    </xf>
    <xf numFmtId="0" fontId="101" fillId="6" borderId="22" xfId="3" applyFont="1" applyFill="1" applyBorder="1" applyAlignment="1" applyProtection="1"/>
    <xf numFmtId="0" fontId="100" fillId="0" borderId="22" xfId="2" applyFont="1" applyFill="1" applyBorder="1" applyAlignment="1" applyProtection="1">
      <alignment wrapText="1"/>
      <protection locked="0"/>
    </xf>
    <xf numFmtId="0" fontId="101" fillId="7" borderId="22" xfId="3" applyFont="1" applyFill="1" applyBorder="1" applyAlignment="1" applyProtection="1">
      <alignment vertical="center"/>
    </xf>
    <xf numFmtId="0" fontId="101" fillId="6" borderId="22" xfId="3" applyFont="1" applyFill="1" applyBorder="1" applyAlignment="1" applyProtection="1">
      <alignment wrapText="1"/>
    </xf>
    <xf numFmtId="0" fontId="91" fillId="6" borderId="3" xfId="2" applyFont="1" applyFill="1" applyBorder="1" applyProtection="1"/>
    <xf numFmtId="0" fontId="106" fillId="6" borderId="0" xfId="2" applyFont="1" applyFill="1" applyBorder="1" applyAlignment="1" applyProtection="1">
      <alignment horizontal="left"/>
    </xf>
    <xf numFmtId="0" fontId="107" fillId="6" borderId="0" xfId="2" applyFont="1" applyFill="1" applyBorder="1" applyAlignment="1" applyProtection="1">
      <alignment horizontal="justify" wrapText="1"/>
    </xf>
    <xf numFmtId="0" fontId="92" fillId="6" borderId="6" xfId="2" applyFont="1" applyFill="1" applyBorder="1" applyAlignment="1" applyProtection="1">
      <alignment horizontal="center"/>
    </xf>
    <xf numFmtId="0" fontId="108" fillId="6" borderId="0" xfId="2" applyFont="1" applyFill="1" applyBorder="1" applyAlignment="1" applyProtection="1">
      <alignment horizontal="left"/>
    </xf>
    <xf numFmtId="0" fontId="100" fillId="6" borderId="0" xfId="2" applyFont="1" applyFill="1" applyBorder="1" applyAlignment="1" applyProtection="1">
      <alignment horizontal="justify" wrapText="1"/>
    </xf>
    <xf numFmtId="0" fontId="91" fillId="6" borderId="0" xfId="2" applyFont="1" applyFill="1" applyBorder="1" applyProtection="1"/>
    <xf numFmtId="0" fontId="91" fillId="3" borderId="3" xfId="2" applyFont="1" applyFill="1" applyBorder="1" applyProtection="1"/>
    <xf numFmtId="0" fontId="91" fillId="3" borderId="0" xfId="2" applyFont="1" applyFill="1" applyBorder="1" applyProtection="1"/>
    <xf numFmtId="0" fontId="91" fillId="3" borderId="0" xfId="2" applyFont="1" applyFill="1" applyBorder="1" applyAlignment="1" applyProtection="1">
      <alignment horizontal="justify" wrapText="1"/>
    </xf>
    <xf numFmtId="0" fontId="92" fillId="3" borderId="6" xfId="2" applyFont="1" applyFill="1" applyBorder="1" applyAlignment="1" applyProtection="1">
      <alignment horizontal="center"/>
    </xf>
    <xf numFmtId="0" fontId="108" fillId="3" borderId="0" xfId="2" applyFont="1" applyFill="1" applyAlignment="1" applyProtection="1">
      <alignment horizontal="left"/>
    </xf>
    <xf numFmtId="0" fontId="100" fillId="3" borderId="0" xfId="2" applyFont="1" applyFill="1" applyAlignment="1" applyProtection="1">
      <alignment horizontal="justify" wrapText="1"/>
    </xf>
    <xf numFmtId="0" fontId="4" fillId="8" borderId="15" xfId="1" applyFont="1" applyFill="1" applyBorder="1" applyAlignment="1">
      <alignment horizontal="left" wrapText="1"/>
    </xf>
    <xf numFmtId="0" fontId="95" fillId="8" borderId="22" xfId="3" applyFont="1" applyFill="1" applyBorder="1" applyAlignment="1" applyProtection="1">
      <alignment wrapText="1"/>
    </xf>
    <xf numFmtId="0" fontId="100" fillId="8" borderId="22" xfId="2" applyFont="1" applyFill="1" applyBorder="1" applyAlignment="1" applyProtection="1">
      <protection locked="0"/>
    </xf>
    <xf numFmtId="0" fontId="101" fillId="8" borderId="22" xfId="3" applyFont="1" applyFill="1" applyBorder="1" applyAlignment="1" applyProtection="1"/>
    <xf numFmtId="0" fontId="100" fillId="8" borderId="22" xfId="2" applyFont="1" applyFill="1" applyBorder="1" applyAlignment="1" applyProtection="1">
      <alignment wrapText="1"/>
      <protection locked="0"/>
    </xf>
    <xf numFmtId="0" fontId="101" fillId="8" borderId="22" xfId="3" applyFont="1" applyFill="1" applyBorder="1" applyAlignment="1" applyProtection="1">
      <alignment wrapText="1"/>
    </xf>
    <xf numFmtId="0" fontId="91" fillId="8" borderId="3" xfId="2" applyFont="1" applyFill="1" applyBorder="1" applyProtection="1"/>
    <xf numFmtId="0" fontId="106" fillId="8" borderId="0" xfId="2" applyFont="1" applyFill="1" applyBorder="1" applyAlignment="1" applyProtection="1">
      <alignment horizontal="left"/>
    </xf>
    <xf numFmtId="0" fontId="107" fillId="8" borderId="0" xfId="2" applyFont="1" applyFill="1" applyBorder="1" applyAlignment="1" applyProtection="1">
      <alignment horizontal="justify" wrapText="1"/>
    </xf>
    <xf numFmtId="0" fontId="92" fillId="8" borderId="6" xfId="2" applyFont="1" applyFill="1" applyBorder="1" applyAlignment="1" applyProtection="1">
      <alignment horizontal="center"/>
    </xf>
    <xf numFmtId="0" fontId="108" fillId="8" borderId="0" xfId="2" applyFont="1" applyFill="1" applyBorder="1" applyAlignment="1" applyProtection="1">
      <alignment horizontal="left"/>
    </xf>
    <xf numFmtId="0" fontId="100" fillId="8" borderId="0" xfId="2" applyFont="1" applyFill="1" applyBorder="1" applyAlignment="1" applyProtection="1">
      <alignment horizontal="justify" wrapText="1"/>
    </xf>
    <xf numFmtId="0" fontId="91" fillId="8" borderId="7" xfId="2" applyFont="1" applyFill="1" applyBorder="1" applyProtection="1"/>
    <xf numFmtId="0" fontId="108" fillId="8" borderId="4" xfId="2" applyFont="1" applyFill="1" applyBorder="1" applyAlignment="1" applyProtection="1">
      <alignment horizontal="left"/>
    </xf>
    <xf numFmtId="0" fontId="100" fillId="8" borderId="4" xfId="2" applyFont="1" applyFill="1" applyBorder="1" applyAlignment="1" applyProtection="1">
      <alignment horizontal="justify" wrapText="1"/>
    </xf>
    <xf numFmtId="0" fontId="92" fillId="8" borderId="8" xfId="2" applyFont="1" applyFill="1" applyBorder="1" applyAlignment="1" applyProtection="1">
      <alignment horizontal="center"/>
    </xf>
    <xf numFmtId="0" fontId="87" fillId="0" borderId="0" xfId="3" quotePrefix="1" applyFont="1" applyBorder="1" applyAlignment="1" applyProtection="1"/>
    <xf numFmtId="0" fontId="87" fillId="0" borderId="0" xfId="3" quotePrefix="1" applyFont="1" applyBorder="1" applyAlignment="1" applyProtection="1">
      <alignment horizontal="center"/>
    </xf>
    <xf numFmtId="0" fontId="87" fillId="0" borderId="0" xfId="3" quotePrefix="1" applyFont="1" applyBorder="1" applyAlignment="1" applyProtection="1">
      <alignment horizontal="left"/>
    </xf>
    <xf numFmtId="0" fontId="87" fillId="0" borderId="0" xfId="3" quotePrefix="1" applyFont="1" applyFill="1" applyBorder="1" applyAlignment="1" applyProtection="1">
      <alignment horizontal="center"/>
    </xf>
    <xf numFmtId="0" fontId="109" fillId="2" borderId="0" xfId="0" applyFont="1" applyFill="1" applyAlignment="1" applyProtection="1">
      <protection locked="0"/>
    </xf>
    <xf numFmtId="0" fontId="13" fillId="0" borderId="3" xfId="1" applyFont="1" applyFill="1" applyBorder="1" applyAlignment="1" applyProtection="1">
      <alignment horizontal="left"/>
    </xf>
    <xf numFmtId="0" fontId="30" fillId="0" borderId="0" xfId="0" applyFont="1" applyFill="1" applyAlignment="1">
      <alignment horizontal="left"/>
    </xf>
    <xf numFmtId="14" fontId="29" fillId="9" borderId="22" xfId="0" applyNumberFormat="1" applyFont="1" applyFill="1" applyBorder="1" applyAlignment="1" applyProtection="1">
      <alignment horizontal="center" vertical="center" wrapText="1"/>
      <protection locked="0"/>
    </xf>
    <xf numFmtId="0" fontId="30" fillId="0" borderId="17" xfId="0" applyFont="1" applyFill="1" applyBorder="1" applyAlignment="1" applyProtection="1">
      <alignment vertical="center"/>
      <protection locked="0"/>
    </xf>
    <xf numFmtId="14" fontId="29" fillId="0" borderId="17" xfId="0" applyNumberFormat="1" applyFont="1" applyFill="1" applyBorder="1" applyAlignment="1" applyProtection="1">
      <alignment horizontal="center" vertical="center" wrapText="1"/>
      <protection locked="0"/>
    </xf>
    <xf numFmtId="14" fontId="29" fillId="9" borderId="17" xfId="0" applyNumberFormat="1" applyFont="1" applyFill="1" applyBorder="1" applyAlignment="1" applyProtection="1">
      <alignment horizontal="center" vertical="center" wrapText="1"/>
      <protection locked="0"/>
    </xf>
    <xf numFmtId="0" fontId="29" fillId="0" borderId="18" xfId="0" applyFont="1" applyFill="1" applyBorder="1" applyAlignment="1" applyProtection="1">
      <alignment vertical="center" wrapText="1"/>
      <protection locked="0"/>
    </xf>
    <xf numFmtId="0" fontId="29" fillId="0" borderId="23" xfId="0" applyFont="1" applyFill="1" applyBorder="1" applyAlignment="1" applyProtection="1">
      <alignment vertical="center" wrapText="1"/>
      <protection locked="0"/>
    </xf>
    <xf numFmtId="0" fontId="30" fillId="0" borderId="31" xfId="0" applyFont="1" applyFill="1" applyBorder="1" applyAlignment="1" applyProtection="1">
      <alignment vertical="center" wrapText="1"/>
      <protection locked="0"/>
    </xf>
    <xf numFmtId="14" fontId="29" fillId="0" borderId="31" xfId="0" applyNumberFormat="1" applyFont="1" applyFill="1" applyBorder="1" applyAlignment="1" applyProtection="1">
      <alignment horizontal="center" vertical="center" wrapText="1"/>
      <protection locked="0"/>
    </xf>
    <xf numFmtId="0" fontId="29" fillId="0" borderId="32" xfId="0" applyFont="1" applyFill="1" applyBorder="1" applyAlignment="1" applyProtection="1">
      <alignment vertical="center" wrapText="1"/>
      <protection locked="0"/>
    </xf>
    <xf numFmtId="0" fontId="30" fillId="0" borderId="17" xfId="0" applyFont="1" applyFill="1" applyBorder="1" applyAlignment="1" applyProtection="1">
      <alignment horizontal="center" vertical="center" wrapText="1"/>
      <protection locked="0"/>
    </xf>
    <xf numFmtId="14" fontId="29" fillId="2" borderId="17" xfId="0" applyNumberFormat="1" applyFont="1" applyFill="1" applyBorder="1" applyAlignment="1" applyProtection="1">
      <alignment horizontal="center" vertical="center" wrapText="1"/>
      <protection locked="0"/>
    </xf>
    <xf numFmtId="14" fontId="29" fillId="2" borderId="22" xfId="0" applyNumberFormat="1" applyFont="1" applyFill="1" applyBorder="1" applyAlignment="1" applyProtection="1">
      <alignment horizontal="center" vertical="center" wrapText="1"/>
      <protection locked="0"/>
    </xf>
    <xf numFmtId="14" fontId="29" fillId="2" borderId="31" xfId="0" applyNumberFormat="1" applyFont="1" applyFill="1" applyBorder="1" applyAlignment="1" applyProtection="1">
      <alignment horizontal="center" vertical="center" wrapText="1"/>
      <protection locked="0"/>
    </xf>
    <xf numFmtId="0" fontId="30" fillId="0" borderId="31" xfId="0" applyFont="1" applyFill="1" applyBorder="1" applyAlignment="1" applyProtection="1">
      <alignment horizontal="center" vertical="center" wrapText="1"/>
      <protection locked="0"/>
    </xf>
    <xf numFmtId="0" fontId="30" fillId="0" borderId="33" xfId="0" applyFont="1" applyFill="1" applyBorder="1" applyAlignment="1" applyProtection="1">
      <alignment horizontal="center" vertical="center"/>
      <protection locked="0"/>
    </xf>
    <xf numFmtId="0" fontId="30" fillId="0" borderId="21" xfId="0" applyFont="1" applyFill="1" applyBorder="1" applyAlignment="1" applyProtection="1">
      <alignment horizontal="center" vertical="center"/>
      <protection locked="0"/>
    </xf>
    <xf numFmtId="0" fontId="32" fillId="0" borderId="47" xfId="0" applyFont="1" applyFill="1" applyBorder="1" applyAlignment="1" applyProtection="1">
      <alignment horizontal="center"/>
      <protection locked="0"/>
    </xf>
    <xf numFmtId="0" fontId="32" fillId="0" borderId="48" xfId="0" applyFont="1" applyFill="1" applyBorder="1" applyAlignment="1" applyProtection="1">
      <alignment horizontal="center"/>
      <protection locked="0"/>
    </xf>
    <xf numFmtId="0" fontId="32" fillId="0" borderId="48" xfId="0" applyFont="1" applyFill="1" applyBorder="1" applyAlignment="1" applyProtection="1">
      <alignment horizontal="center" wrapText="1"/>
      <protection locked="0"/>
    </xf>
    <xf numFmtId="0" fontId="32" fillId="0" borderId="49" xfId="0" applyFont="1" applyFill="1" applyBorder="1" applyAlignment="1" applyProtection="1">
      <alignment horizontal="center" wrapText="1"/>
      <protection locked="0"/>
    </xf>
    <xf numFmtId="0" fontId="30" fillId="0" borderId="30" xfId="0" applyFont="1" applyFill="1" applyBorder="1" applyAlignment="1" applyProtection="1">
      <alignment horizontal="center" vertical="center"/>
      <protection locked="0"/>
    </xf>
    <xf numFmtId="0" fontId="32" fillId="0" borderId="50" xfId="0" applyFont="1" applyFill="1" applyBorder="1" applyAlignment="1" applyProtection="1">
      <alignment horizontal="center"/>
      <protection locked="0"/>
    </xf>
    <xf numFmtId="0" fontId="32" fillId="0" borderId="51" xfId="0" applyFont="1" applyFill="1" applyBorder="1" applyAlignment="1" applyProtection="1">
      <alignment horizontal="center"/>
      <protection locked="0"/>
    </xf>
    <xf numFmtId="0" fontId="32" fillId="0" borderId="52" xfId="0" applyFont="1" applyFill="1" applyBorder="1" applyAlignment="1" applyProtection="1">
      <alignment horizontal="center"/>
      <protection locked="0"/>
    </xf>
    <xf numFmtId="0" fontId="32" fillId="0" borderId="0" xfId="0" applyFont="1" applyFill="1" applyAlignment="1" applyProtection="1">
      <alignment horizontal="center" wrapText="1"/>
      <protection locked="0"/>
    </xf>
    <xf numFmtId="0" fontId="32" fillId="0" borderId="48" xfId="0" applyFont="1" applyFill="1" applyBorder="1" applyAlignment="1" applyProtection="1">
      <alignment horizontal="center" wrapText="1"/>
      <protection locked="0"/>
    </xf>
    <xf numFmtId="14" fontId="10" fillId="0" borderId="17" xfId="3" applyNumberFormat="1" applyFill="1" applyBorder="1" applyAlignment="1" applyProtection="1">
      <alignment horizontal="center" vertical="center" wrapText="1"/>
      <protection locked="0"/>
    </xf>
    <xf numFmtId="0" fontId="7" fillId="0" borderId="0" xfId="1" applyFont="1" applyAlignment="1">
      <alignment horizontal="left"/>
    </xf>
    <xf numFmtId="0" fontId="113" fillId="0" borderId="0" xfId="1" applyFont="1"/>
    <xf numFmtId="0" fontId="1" fillId="0" borderId="0" xfId="1"/>
    <xf numFmtId="0" fontId="114" fillId="0" borderId="0" xfId="1" applyFont="1"/>
    <xf numFmtId="0" fontId="114" fillId="0" borderId="0" xfId="1" quotePrefix="1" applyFont="1"/>
    <xf numFmtId="0" fontId="114" fillId="0" borderId="0" xfId="1" applyFont="1" applyBorder="1"/>
    <xf numFmtId="14" fontId="114" fillId="0" borderId="0" xfId="1" applyNumberFormat="1" applyFont="1"/>
    <xf numFmtId="0" fontId="89" fillId="0" borderId="0" xfId="7"/>
    <xf numFmtId="0" fontId="112" fillId="0" borderId="0" xfId="1" applyFont="1" applyAlignment="1">
      <alignment horizontal="center"/>
    </xf>
    <xf numFmtId="3" fontId="7" fillId="0" borderId="0" xfId="1" applyNumberFormat="1" applyFont="1"/>
    <xf numFmtId="0" fontId="13" fillId="2" borderId="6" xfId="1" applyFont="1" applyFill="1" applyBorder="1" applyAlignment="1" applyProtection="1">
      <alignment vertical="center" textRotation="255"/>
    </xf>
    <xf numFmtId="0" fontId="40" fillId="0" borderId="0" xfId="6" applyNumberFormat="1" applyFont="1" applyFill="1" applyBorder="1" applyAlignment="1" applyProtection="1">
      <alignment horizontal="right"/>
    </xf>
    <xf numFmtId="0" fontId="91" fillId="3" borderId="0" xfId="2" applyFont="1" applyFill="1" applyAlignment="1" applyProtection="1">
      <alignment horizontal="center"/>
    </xf>
    <xf numFmtId="0" fontId="87" fillId="0" borderId="0" xfId="3" applyFont="1" applyAlignment="1" applyProtection="1">
      <alignment horizontal="center" wrapText="1"/>
    </xf>
    <xf numFmtId="0" fontId="30" fillId="0" borderId="0" xfId="0" applyFont="1" applyFill="1" applyAlignment="1">
      <alignment horizontal="left"/>
    </xf>
    <xf numFmtId="0" fontId="118" fillId="0" borderId="0" xfId="6" applyNumberFormat="1" applyFont="1" applyFill="1" applyBorder="1" applyAlignment="1" applyProtection="1"/>
    <xf numFmtId="0" fontId="40" fillId="0" borderId="0" xfId="0" applyFont="1" applyFill="1" applyAlignment="1">
      <alignment horizontal="left"/>
    </xf>
    <xf numFmtId="0" fontId="30" fillId="2" borderId="13" xfId="0" applyFont="1" applyFill="1" applyBorder="1" applyAlignment="1">
      <alignment horizontal="left"/>
    </xf>
    <xf numFmtId="0" fontId="30" fillId="2" borderId="14" xfId="0" applyFont="1" applyFill="1" applyBorder="1" applyAlignment="1"/>
    <xf numFmtId="0" fontId="30" fillId="2" borderId="15" xfId="0" applyFont="1" applyFill="1" applyBorder="1" applyAlignment="1"/>
    <xf numFmtId="0" fontId="87" fillId="0" borderId="0" xfId="3" applyFont="1" applyAlignment="1" applyProtection="1">
      <alignment horizontal="center" wrapText="1"/>
    </xf>
    <xf numFmtId="0" fontId="117" fillId="0" borderId="0" xfId="0" applyFont="1" applyFill="1" applyBorder="1" applyAlignment="1">
      <alignment horizontal="center" vertical="center" wrapText="1"/>
    </xf>
    <xf numFmtId="0" fontId="4" fillId="7" borderId="0" xfId="1" applyFont="1" applyFill="1" applyAlignment="1">
      <alignment horizontal="center" wrapText="1"/>
    </xf>
    <xf numFmtId="0" fontId="4" fillId="0" borderId="0" xfId="2" applyFont="1" applyFill="1" applyAlignment="1" applyProtection="1">
      <alignment horizontal="center"/>
      <protection locked="0"/>
    </xf>
    <xf numFmtId="0" fontId="104" fillId="8" borderId="3" xfId="2" applyFont="1" applyFill="1" applyBorder="1" applyAlignment="1" applyProtection="1">
      <alignment horizontal="left" wrapText="1"/>
    </xf>
    <xf numFmtId="0" fontId="104" fillId="8" borderId="0" xfId="2" applyFont="1" applyFill="1" applyBorder="1" applyAlignment="1" applyProtection="1">
      <alignment horizontal="left" wrapText="1"/>
    </xf>
    <xf numFmtId="0" fontId="104" fillId="8" borderId="6" xfId="2" applyFont="1" applyFill="1" applyBorder="1" applyAlignment="1" applyProtection="1">
      <alignment horizontal="left" wrapText="1"/>
    </xf>
    <xf numFmtId="0" fontId="4" fillId="0" borderId="22" xfId="1" applyFont="1" applyFill="1" applyBorder="1" applyAlignment="1">
      <alignment horizontal="left" wrapText="1"/>
    </xf>
    <xf numFmtId="0" fontId="4" fillId="0" borderId="13" xfId="1" applyFont="1" applyFill="1" applyBorder="1" applyAlignment="1">
      <alignment horizontal="left" wrapText="1"/>
    </xf>
    <xf numFmtId="0" fontId="4" fillId="0" borderId="15" xfId="1" applyFont="1" applyFill="1" applyBorder="1" applyAlignment="1">
      <alignment horizontal="left" wrapText="1"/>
    </xf>
    <xf numFmtId="0" fontId="4" fillId="6" borderId="13" xfId="1" applyFont="1" applyFill="1" applyBorder="1" applyAlignment="1">
      <alignment horizontal="left" wrapText="1"/>
    </xf>
    <xf numFmtId="0" fontId="4" fillId="6" borderId="15" xfId="1" applyFont="1" applyFill="1" applyBorder="1" applyAlignment="1">
      <alignment horizontal="left" wrapText="1"/>
    </xf>
    <xf numFmtId="0" fontId="4" fillId="8" borderId="13" xfId="1" applyFont="1" applyFill="1" applyBorder="1" applyAlignment="1">
      <alignment horizontal="left" wrapText="1"/>
    </xf>
    <xf numFmtId="0" fontId="4" fillId="8" borderId="15" xfId="1" applyFont="1" applyFill="1" applyBorder="1" applyAlignment="1">
      <alignment horizontal="left" wrapText="1"/>
    </xf>
    <xf numFmtId="0" fontId="117" fillId="2" borderId="1" xfId="0" applyFont="1" applyFill="1" applyBorder="1" applyAlignment="1">
      <alignment horizontal="center" vertical="center" wrapText="1"/>
    </xf>
    <xf numFmtId="0" fontId="117" fillId="2" borderId="2" xfId="0" applyFont="1" applyFill="1" applyBorder="1" applyAlignment="1">
      <alignment horizontal="center" vertical="center" wrapText="1"/>
    </xf>
    <xf numFmtId="0" fontId="117" fillId="2" borderId="5" xfId="0" applyFont="1" applyFill="1" applyBorder="1" applyAlignment="1">
      <alignment horizontal="center" vertical="center" wrapText="1"/>
    </xf>
    <xf numFmtId="0" fontId="104" fillId="6" borderId="3" xfId="2" applyFont="1" applyFill="1" applyBorder="1" applyAlignment="1" applyProtection="1">
      <alignment horizontal="left" wrapText="1"/>
    </xf>
    <xf numFmtId="0" fontId="104" fillId="6" borderId="0" xfId="2" applyFont="1" applyFill="1" applyBorder="1" applyAlignment="1" applyProtection="1">
      <alignment horizontal="left" wrapText="1"/>
    </xf>
    <xf numFmtId="0" fontId="104" fillId="6" borderId="6" xfId="2" applyFont="1" applyFill="1" applyBorder="1" applyAlignment="1" applyProtection="1">
      <alignment horizontal="left" wrapText="1"/>
    </xf>
    <xf numFmtId="0" fontId="21" fillId="0" borderId="0" xfId="0" applyFont="1" applyAlignment="1">
      <alignment horizontal="justify" wrapText="1"/>
    </xf>
    <xf numFmtId="0" fontId="16" fillId="0" borderId="0" xfId="0" applyFont="1" applyFill="1" applyAlignment="1">
      <alignment horizontal="center" wrapText="1"/>
    </xf>
    <xf numFmtId="0" fontId="16" fillId="0" borderId="0" xfId="0" applyFont="1" applyAlignment="1">
      <alignment horizontal="center" wrapText="1"/>
    </xf>
    <xf numFmtId="0" fontId="18" fillId="0" borderId="0" xfId="0" applyFont="1" applyAlignment="1">
      <alignment horizontal="center"/>
    </xf>
    <xf numFmtId="0" fontId="4" fillId="3" borderId="0" xfId="3" applyFont="1" applyFill="1" applyAlignment="1" applyProtection="1">
      <alignment horizontal="center" wrapText="1"/>
    </xf>
    <xf numFmtId="0" fontId="25" fillId="2" borderId="0" xfId="3" applyFont="1" applyFill="1" applyAlignment="1" applyProtection="1">
      <alignment horizontal="center" wrapText="1"/>
    </xf>
    <xf numFmtId="0" fontId="18" fillId="0" borderId="0" xfId="0" applyFont="1" applyAlignment="1">
      <alignment horizontal="left" wrapText="1"/>
    </xf>
    <xf numFmtId="0" fontId="21" fillId="0" borderId="0" xfId="0" applyNumberFormat="1" applyFont="1" applyAlignment="1">
      <alignment horizontal="justify"/>
    </xf>
    <xf numFmtId="0" fontId="21" fillId="0" borderId="0" xfId="0" applyFont="1" applyAlignment="1">
      <alignment horizontal="justify"/>
    </xf>
    <xf numFmtId="0" fontId="24" fillId="0" borderId="0" xfId="0" applyFont="1" applyAlignment="1">
      <alignment horizontal="center"/>
    </xf>
    <xf numFmtId="0" fontId="24" fillId="0" borderId="0" xfId="0" applyFont="1" applyAlignment="1">
      <alignment horizontal="justify" wrapText="1"/>
    </xf>
    <xf numFmtId="0" fontId="21" fillId="0" borderId="0" xfId="0" applyNumberFormat="1" applyFont="1" applyAlignment="1">
      <alignment horizontal="justify" wrapText="1"/>
    </xf>
    <xf numFmtId="0" fontId="25" fillId="2" borderId="0" xfId="3" applyFont="1" applyFill="1" applyAlignment="1" applyProtection="1">
      <alignment horizontal="center"/>
    </xf>
    <xf numFmtId="0" fontId="30" fillId="0" borderId="0" xfId="0" applyFont="1" applyAlignment="1">
      <alignment horizontal="justify" wrapText="1"/>
    </xf>
    <xf numFmtId="0" fontId="29" fillId="0" borderId="0" xfId="0" applyFont="1" applyAlignment="1">
      <alignment horizontal="right"/>
    </xf>
    <xf numFmtId="0" fontId="31" fillId="0" borderId="0" xfId="0" applyFont="1" applyAlignment="1">
      <alignment horizontal="center" wrapText="1"/>
    </xf>
    <xf numFmtId="0" fontId="30" fillId="0" borderId="0" xfId="0" applyFont="1" applyAlignment="1">
      <alignment horizontal="center" wrapText="1"/>
    </xf>
    <xf numFmtId="0" fontId="30" fillId="0" borderId="13" xfId="0" applyFont="1" applyBorder="1" applyAlignment="1">
      <alignment horizontal="left"/>
    </xf>
    <xf numFmtId="0" fontId="30" fillId="0" borderId="14" xfId="0" applyFont="1" applyBorder="1" applyAlignment="1">
      <alignment horizontal="left"/>
    </xf>
    <xf numFmtId="0" fontId="30" fillId="0" borderId="0" xfId="0" applyFont="1" applyAlignment="1">
      <alignment horizontal="left"/>
    </xf>
    <xf numFmtId="0" fontId="30" fillId="0" borderId="0" xfId="0" applyFont="1" applyAlignment="1">
      <alignment horizontal="left" wrapText="1"/>
    </xf>
    <xf numFmtId="0" fontId="30" fillId="0" borderId="15" xfId="0" applyFont="1" applyBorder="1" applyAlignment="1">
      <alignment horizontal="left"/>
    </xf>
    <xf numFmtId="0" fontId="32" fillId="2" borderId="13" xfId="0" applyFont="1" applyFill="1" applyBorder="1" applyAlignment="1">
      <alignment horizontal="left"/>
    </xf>
    <xf numFmtId="0" fontId="32" fillId="2" borderId="14" xfId="0" applyFont="1" applyFill="1" applyBorder="1" applyAlignment="1">
      <alignment horizontal="left"/>
    </xf>
    <xf numFmtId="0" fontId="32" fillId="2" borderId="15" xfId="0" applyFont="1" applyFill="1" applyBorder="1" applyAlignment="1">
      <alignment horizontal="left"/>
    </xf>
    <xf numFmtId="0" fontId="37" fillId="2" borderId="0" xfId="1" applyFont="1" applyFill="1" applyAlignment="1" applyProtection="1">
      <alignment horizontal="right" vertical="top" textRotation="255"/>
    </xf>
    <xf numFmtId="0" fontId="2" fillId="2" borderId="0" xfId="1" applyFont="1" applyFill="1" applyAlignment="1" applyProtection="1">
      <alignment horizontal="right" vertical="top" textRotation="255"/>
    </xf>
    <xf numFmtId="0" fontId="32" fillId="0" borderId="0" xfId="0" applyFont="1" applyFill="1" applyAlignment="1" applyProtection="1">
      <alignment horizontal="center"/>
      <protection locked="0"/>
    </xf>
    <xf numFmtId="0" fontId="30" fillId="0" borderId="0" xfId="0" applyFont="1" applyFill="1" applyAlignment="1" applyProtection="1">
      <alignment horizontal="center" wrapText="1"/>
      <protection locked="0"/>
    </xf>
    <xf numFmtId="0" fontId="39" fillId="0" borderId="14" xfId="0" applyFont="1" applyFill="1" applyBorder="1" applyAlignment="1" applyProtection="1">
      <alignment horizontal="center" vertical="center" wrapText="1"/>
      <protection locked="0"/>
    </xf>
    <xf numFmtId="0" fontId="39" fillId="0" borderId="20" xfId="0" applyFont="1" applyFill="1" applyBorder="1" applyAlignment="1" applyProtection="1">
      <alignment horizontal="center" vertical="center" wrapText="1"/>
      <protection locked="0"/>
    </xf>
    <xf numFmtId="0" fontId="46" fillId="0" borderId="1" xfId="5" applyFont="1" applyFill="1" applyBorder="1" applyAlignment="1" applyProtection="1">
      <alignment horizontal="left" vertical="center" wrapText="1"/>
      <protection locked="0"/>
    </xf>
    <xf numFmtId="0" fontId="46" fillId="0" borderId="2" xfId="5" applyFont="1" applyFill="1" applyBorder="1" applyAlignment="1" applyProtection="1">
      <alignment horizontal="left" vertical="center" wrapText="1"/>
      <protection locked="0"/>
    </xf>
    <xf numFmtId="0" fontId="46" fillId="0" borderId="5" xfId="5" applyFont="1" applyFill="1" applyBorder="1" applyAlignment="1" applyProtection="1">
      <alignment horizontal="left" vertical="center" wrapText="1"/>
      <protection locked="0"/>
    </xf>
    <xf numFmtId="0" fontId="31" fillId="0" borderId="3" xfId="0" applyFont="1" applyFill="1" applyBorder="1" applyAlignment="1" applyProtection="1">
      <alignment horizontal="center"/>
      <protection locked="0"/>
    </xf>
    <xf numFmtId="0" fontId="31" fillId="0" borderId="0" xfId="0" applyFont="1" applyFill="1" applyBorder="1" applyAlignment="1" applyProtection="1">
      <alignment horizontal="center"/>
      <protection locked="0"/>
    </xf>
    <xf numFmtId="0" fontId="31" fillId="0" borderId="6" xfId="0" applyFont="1" applyFill="1" applyBorder="1" applyAlignment="1" applyProtection="1">
      <alignment horizontal="center"/>
      <protection locked="0"/>
    </xf>
    <xf numFmtId="0" fontId="31" fillId="0" borderId="7" xfId="0" applyFont="1" applyFill="1" applyBorder="1" applyAlignment="1" applyProtection="1">
      <alignment horizontal="center"/>
      <protection locked="0"/>
    </xf>
    <xf numFmtId="0" fontId="31" fillId="0" borderId="4" xfId="0" applyFont="1" applyFill="1" applyBorder="1" applyAlignment="1" applyProtection="1">
      <alignment horizontal="center"/>
      <protection locked="0"/>
    </xf>
    <xf numFmtId="0" fontId="31" fillId="0" borderId="8" xfId="0" applyFont="1" applyFill="1" applyBorder="1" applyAlignment="1" applyProtection="1">
      <alignment horizontal="center"/>
      <protection locked="0"/>
    </xf>
    <xf numFmtId="0" fontId="46" fillId="2" borderId="1" xfId="5" applyFont="1" applyFill="1" applyBorder="1" applyAlignment="1" applyProtection="1">
      <alignment horizontal="left" wrapText="1"/>
      <protection locked="0"/>
    </xf>
    <xf numFmtId="0" fontId="46" fillId="2" borderId="2" xfId="5" applyFont="1" applyFill="1" applyBorder="1" applyAlignment="1" applyProtection="1">
      <alignment horizontal="left" wrapText="1"/>
      <protection locked="0"/>
    </xf>
    <xf numFmtId="0" fontId="46" fillId="2" borderId="5" xfId="5" applyFont="1" applyFill="1" applyBorder="1" applyAlignment="1" applyProtection="1">
      <alignment horizontal="left" wrapText="1"/>
      <protection locked="0"/>
    </xf>
    <xf numFmtId="0" fontId="48" fillId="2" borderId="3" xfId="0" applyFont="1" applyFill="1" applyBorder="1" applyAlignment="1" applyProtection="1">
      <alignment horizontal="center"/>
      <protection locked="0"/>
    </xf>
    <xf numFmtId="0" fontId="48" fillId="2" borderId="0" xfId="0" applyFont="1" applyFill="1" applyBorder="1" applyAlignment="1" applyProtection="1">
      <alignment horizontal="center"/>
      <protection locked="0"/>
    </xf>
    <xf numFmtId="0" fontId="48" fillId="2" borderId="6" xfId="0" applyFont="1" applyFill="1" applyBorder="1" applyAlignment="1" applyProtection="1">
      <alignment horizontal="center"/>
      <protection locked="0"/>
    </xf>
    <xf numFmtId="0" fontId="32" fillId="2" borderId="7" xfId="0" applyFont="1" applyFill="1" applyBorder="1" applyAlignment="1" applyProtection="1">
      <alignment horizontal="center" vertical="center" wrapText="1"/>
      <protection locked="0"/>
    </xf>
    <xf numFmtId="0" fontId="32" fillId="2" borderId="4" xfId="0" applyFont="1" applyFill="1" applyBorder="1" applyAlignment="1" applyProtection="1">
      <alignment horizontal="center" vertical="center" wrapText="1"/>
      <protection locked="0"/>
    </xf>
    <xf numFmtId="0" fontId="32" fillId="2" borderId="8" xfId="0" applyFont="1" applyFill="1" applyBorder="1" applyAlignment="1" applyProtection="1">
      <alignment horizontal="center" vertical="center" wrapText="1"/>
      <protection locked="0"/>
    </xf>
    <xf numFmtId="0" fontId="46" fillId="2" borderId="1" xfId="5" applyFont="1" applyFill="1" applyBorder="1" applyAlignment="1" applyProtection="1">
      <alignment horizontal="left" vertical="center" wrapText="1"/>
      <protection locked="0"/>
    </xf>
    <xf numFmtId="0" fontId="46" fillId="2" borderId="2" xfId="5" applyFont="1" applyFill="1" applyBorder="1" applyAlignment="1" applyProtection="1">
      <alignment horizontal="left" vertical="center" wrapText="1"/>
      <protection locked="0"/>
    </xf>
    <xf numFmtId="0" fontId="46" fillId="2" borderId="5" xfId="5" applyFont="1" applyFill="1" applyBorder="1" applyAlignment="1" applyProtection="1">
      <alignment horizontal="left" vertical="center" wrapText="1"/>
      <protection locked="0"/>
    </xf>
    <xf numFmtId="0" fontId="31" fillId="2" borderId="3" xfId="0" applyFont="1" applyFill="1" applyBorder="1" applyAlignment="1" applyProtection="1">
      <alignment horizontal="center"/>
      <protection locked="0"/>
    </xf>
    <xf numFmtId="0" fontId="31" fillId="2" borderId="0" xfId="0" applyFont="1" applyFill="1" applyBorder="1" applyAlignment="1" applyProtection="1">
      <alignment horizontal="center"/>
      <protection locked="0"/>
    </xf>
    <xf numFmtId="0" fontId="31" fillId="2" borderId="6" xfId="0" applyFont="1" applyFill="1" applyBorder="1" applyAlignment="1" applyProtection="1">
      <alignment horizontal="center"/>
      <protection locked="0"/>
    </xf>
    <xf numFmtId="0" fontId="32" fillId="2" borderId="3" xfId="0" applyFont="1" applyFill="1" applyBorder="1" applyAlignment="1" applyProtection="1">
      <alignment horizontal="center" vertical="center" wrapText="1"/>
      <protection locked="0"/>
    </xf>
    <xf numFmtId="0" fontId="32" fillId="2" borderId="0" xfId="0" applyFont="1" applyFill="1" applyBorder="1" applyAlignment="1" applyProtection="1">
      <alignment horizontal="center" vertical="center" wrapText="1"/>
      <protection locked="0"/>
    </xf>
    <xf numFmtId="0" fontId="32" fillId="2" borderId="6" xfId="0" applyFont="1" applyFill="1" applyBorder="1" applyAlignment="1" applyProtection="1">
      <alignment horizontal="center" vertical="center" wrapText="1"/>
      <protection locked="0"/>
    </xf>
    <xf numFmtId="0" fontId="37" fillId="2" borderId="0" xfId="1" applyFont="1" applyFill="1" applyAlignment="1" applyProtection="1">
      <alignment horizontal="center" vertical="top" textRotation="255"/>
    </xf>
    <xf numFmtId="0" fontId="49" fillId="0" borderId="0" xfId="0" applyFont="1" applyAlignment="1">
      <alignment horizontal="right"/>
    </xf>
    <xf numFmtId="0" fontId="51" fillId="0" borderId="0" xfId="0" applyFont="1" applyAlignment="1">
      <alignment horizontal="center"/>
    </xf>
    <xf numFmtId="0" fontId="50" fillId="0" borderId="0" xfId="0" applyFont="1" applyAlignment="1">
      <alignment horizontal="left"/>
    </xf>
    <xf numFmtId="0" fontId="51" fillId="0" borderId="0" xfId="0" applyFont="1" applyAlignment="1">
      <alignment horizontal="left"/>
    </xf>
    <xf numFmtId="0" fontId="50" fillId="0" borderId="0" xfId="0" applyFont="1" applyAlignment="1">
      <alignment horizontal="left" wrapText="1"/>
    </xf>
    <xf numFmtId="0" fontId="59" fillId="0" borderId="0" xfId="0" applyFont="1" applyAlignment="1">
      <alignment horizontal="left" wrapText="1"/>
    </xf>
    <xf numFmtId="0" fontId="51" fillId="0" borderId="0" xfId="0" applyFont="1" applyAlignment="1">
      <alignment horizontal="left" wrapText="1"/>
    </xf>
    <xf numFmtId="0" fontId="29" fillId="0" borderId="0" xfId="0" applyFont="1" applyFill="1" applyAlignment="1">
      <alignment horizontal="left" wrapText="1"/>
    </xf>
    <xf numFmtId="0" fontId="56" fillId="0" borderId="0" xfId="0" applyFont="1" applyFill="1" applyAlignment="1">
      <alignment horizontal="center"/>
    </xf>
    <xf numFmtId="0" fontId="65" fillId="0" borderId="0" xfId="0" applyFont="1" applyAlignment="1">
      <alignment horizontal="justify" wrapText="1"/>
    </xf>
    <xf numFmtId="0" fontId="49" fillId="0" borderId="0" xfId="0" applyFont="1" applyAlignment="1">
      <alignment horizontal="justify" wrapText="1"/>
    </xf>
    <xf numFmtId="0" fontId="47" fillId="0" borderId="0" xfId="0" applyFont="1" applyAlignment="1">
      <alignment horizontal="justify" wrapText="1"/>
    </xf>
    <xf numFmtId="0" fontId="50" fillId="0" borderId="0" xfId="0" applyFont="1" applyAlignment="1">
      <alignment horizontal="center"/>
    </xf>
    <xf numFmtId="0" fontId="32" fillId="0" borderId="0" xfId="0" applyFont="1" applyAlignment="1">
      <alignment horizontal="left"/>
    </xf>
    <xf numFmtId="0" fontId="47" fillId="0" borderId="0" xfId="0" applyFont="1" applyFill="1" applyAlignment="1">
      <alignment horizontal="left"/>
    </xf>
    <xf numFmtId="0" fontId="31" fillId="0" borderId="0" xfId="0" applyFont="1" applyAlignment="1">
      <alignment horizontal="center"/>
    </xf>
    <xf numFmtId="0" fontId="40" fillId="0" borderId="0" xfId="0" applyFont="1" applyAlignment="1">
      <alignment horizontal="center"/>
    </xf>
    <xf numFmtId="0" fontId="30" fillId="0" borderId="0" xfId="0" applyFont="1" applyFill="1" applyAlignment="1">
      <alignment horizontal="center" wrapText="1"/>
    </xf>
    <xf numFmtId="0" fontId="29" fillId="0" borderId="0" xfId="0" applyFont="1" applyAlignment="1">
      <alignment horizontal="justify" wrapText="1"/>
    </xf>
    <xf numFmtId="0" fontId="47" fillId="0" borderId="0" xfId="0" applyFont="1" applyFill="1" applyAlignment="1">
      <alignment horizontal="center" wrapText="1"/>
    </xf>
    <xf numFmtId="0" fontId="40" fillId="0" borderId="0" xfId="0" applyFont="1" applyFill="1" applyAlignment="1">
      <alignment horizontal="left" wrapText="1"/>
    </xf>
    <xf numFmtId="0" fontId="47" fillId="0" borderId="0" xfId="0" applyFont="1" applyFill="1" applyAlignment="1">
      <alignment horizontal="center"/>
    </xf>
    <xf numFmtId="0" fontId="30" fillId="0" borderId="0" xfId="0" applyFont="1" applyAlignment="1">
      <alignment horizontal="center"/>
    </xf>
    <xf numFmtId="0" fontId="40" fillId="0" borderId="0" xfId="0" applyFont="1" applyFill="1" applyAlignment="1">
      <alignment horizontal="center"/>
    </xf>
    <xf numFmtId="0" fontId="29" fillId="0" borderId="0" xfId="0" applyFont="1" applyAlignment="1">
      <alignment horizontal="left"/>
    </xf>
    <xf numFmtId="0" fontId="69" fillId="0" borderId="0" xfId="0" applyFont="1" applyAlignment="1">
      <alignment horizontal="left"/>
    </xf>
    <xf numFmtId="0" fontId="29" fillId="0" borderId="0" xfId="0" applyFont="1" applyAlignment="1">
      <alignment horizontal="center"/>
    </xf>
    <xf numFmtId="0" fontId="39" fillId="0" borderId="37" xfId="0" applyFont="1" applyFill="1" applyBorder="1" applyAlignment="1" applyProtection="1">
      <alignment horizontal="center" vertical="center" wrapText="1"/>
      <protection locked="0"/>
    </xf>
    <xf numFmtId="0" fontId="39" fillId="0" borderId="38" xfId="0" applyFont="1" applyFill="1" applyBorder="1" applyAlignment="1" applyProtection="1">
      <alignment horizontal="center" vertical="center" wrapText="1"/>
      <protection locked="0"/>
    </xf>
    <xf numFmtId="0" fontId="39" fillId="0" borderId="39" xfId="0" applyFont="1" applyFill="1" applyBorder="1" applyAlignment="1" applyProtection="1">
      <alignment horizontal="center" vertical="center" wrapText="1"/>
      <protection locked="0"/>
    </xf>
    <xf numFmtId="0" fontId="39" fillId="0" borderId="40" xfId="0" applyFont="1" applyFill="1" applyBorder="1" applyAlignment="1" applyProtection="1">
      <alignment horizontal="center" vertical="center" wrapText="1"/>
      <protection locked="0"/>
    </xf>
    <xf numFmtId="0" fontId="31" fillId="0" borderId="3" xfId="0" applyFont="1" applyFill="1" applyBorder="1" applyAlignment="1" applyProtection="1">
      <alignment horizontal="center" vertical="center"/>
      <protection locked="0"/>
    </xf>
    <xf numFmtId="0" fontId="31" fillId="0" borderId="0" xfId="0" applyFont="1" applyFill="1" applyBorder="1" applyAlignment="1" applyProtection="1">
      <alignment horizontal="center" vertical="center"/>
      <protection locked="0"/>
    </xf>
    <xf numFmtId="0" fontId="31" fillId="0" borderId="6" xfId="0" applyFont="1" applyFill="1" applyBorder="1" applyAlignment="1" applyProtection="1">
      <alignment horizontal="center" vertical="center"/>
      <protection locked="0"/>
    </xf>
    <xf numFmtId="0" fontId="46" fillId="0" borderId="3" xfId="5" applyFont="1" applyFill="1" applyBorder="1" applyAlignment="1" applyProtection="1">
      <alignment horizontal="left" wrapText="1"/>
      <protection locked="0"/>
    </xf>
    <xf numFmtId="0" fontId="46" fillId="0" borderId="0" xfId="5" applyFont="1" applyFill="1" applyBorder="1" applyAlignment="1" applyProtection="1">
      <alignment horizontal="left" wrapText="1"/>
      <protection locked="0"/>
    </xf>
    <xf numFmtId="0" fontId="46" fillId="0" borderId="6" xfId="5" applyFont="1" applyFill="1" applyBorder="1" applyAlignment="1" applyProtection="1">
      <alignment horizontal="left" wrapText="1"/>
      <protection locked="0"/>
    </xf>
    <xf numFmtId="0" fontId="46" fillId="0" borderId="7" xfId="5" applyFont="1" applyFill="1" applyBorder="1" applyAlignment="1" applyProtection="1">
      <alignment horizontal="left" vertical="center" wrapText="1"/>
      <protection locked="0"/>
    </xf>
    <xf numFmtId="0" fontId="46" fillId="0" borderId="4" xfId="5" applyFont="1" applyFill="1" applyBorder="1" applyAlignment="1" applyProtection="1">
      <alignment horizontal="left" vertical="center" wrapText="1"/>
      <protection locked="0"/>
    </xf>
    <xf numFmtId="0" fontId="46" fillId="0" borderId="8" xfId="5" applyFont="1" applyFill="1" applyBorder="1" applyAlignment="1" applyProtection="1">
      <alignment horizontal="left" vertical="center" wrapText="1"/>
      <protection locked="0"/>
    </xf>
    <xf numFmtId="0" fontId="46" fillId="2" borderId="7" xfId="5" applyFont="1" applyFill="1" applyBorder="1" applyAlignment="1" applyProtection="1">
      <alignment horizontal="left" wrapText="1"/>
      <protection locked="0"/>
    </xf>
    <xf numFmtId="0" fontId="46" fillId="2" borderId="4" xfId="5" applyFont="1" applyFill="1" applyBorder="1" applyAlignment="1" applyProtection="1">
      <alignment horizontal="left" wrapText="1"/>
      <protection locked="0"/>
    </xf>
    <xf numFmtId="0" fontId="46" fillId="2" borderId="8" xfId="5" applyFont="1" applyFill="1" applyBorder="1" applyAlignment="1" applyProtection="1">
      <alignment horizontal="left" wrapText="1"/>
      <protection locked="0"/>
    </xf>
    <xf numFmtId="0" fontId="30" fillId="0" borderId="0" xfId="0" applyFont="1" applyFill="1" applyAlignment="1" applyProtection="1">
      <alignment horizontal="left"/>
      <protection locked="0"/>
    </xf>
    <xf numFmtId="0" fontId="29" fillId="0" borderId="0" xfId="0" applyFont="1" applyFill="1" applyAlignment="1">
      <alignment horizontal="right"/>
    </xf>
    <xf numFmtId="0" fontId="31" fillId="0" borderId="0" xfId="0" applyFont="1" applyFill="1" applyAlignment="1">
      <alignment horizontal="center"/>
    </xf>
    <xf numFmtId="0" fontId="30" fillId="0" borderId="0" xfId="0" applyFont="1" applyFill="1" applyAlignment="1">
      <alignment horizontal="left" wrapText="1"/>
    </xf>
    <xf numFmtId="0" fontId="30" fillId="0" borderId="0" xfId="0" applyFont="1" applyFill="1" applyAlignment="1">
      <alignment horizontal="justify" wrapText="1"/>
    </xf>
    <xf numFmtId="0" fontId="32" fillId="0" borderId="0" xfId="0" applyFont="1" applyFill="1" applyAlignment="1">
      <alignment horizontal="left" wrapText="1"/>
    </xf>
    <xf numFmtId="0" fontId="29" fillId="0" borderId="0" xfId="0" applyFont="1" applyFill="1" applyAlignment="1">
      <alignment horizontal="center" wrapText="1"/>
    </xf>
    <xf numFmtId="0" fontId="29" fillId="0" borderId="0" xfId="0" applyFont="1" applyFill="1" applyAlignment="1">
      <alignment horizontal="left"/>
    </xf>
    <xf numFmtId="14" fontId="30" fillId="0" borderId="0" xfId="0" applyNumberFormat="1" applyFont="1" applyFill="1" applyAlignment="1">
      <alignment horizontal="left"/>
    </xf>
    <xf numFmtId="0" fontId="30" fillId="0" borderId="0" xfId="0" applyFont="1" applyFill="1" applyAlignment="1">
      <alignment horizontal="center"/>
    </xf>
    <xf numFmtId="0" fontId="77" fillId="0" borderId="0" xfId="0" applyFont="1" applyFill="1" applyAlignment="1">
      <alignment horizontal="left"/>
    </xf>
    <xf numFmtId="0" fontId="74" fillId="0" borderId="0" xfId="0" applyFont="1" applyFill="1" applyAlignment="1">
      <alignment horizontal="right"/>
    </xf>
    <xf numFmtId="0" fontId="75" fillId="0" borderId="0" xfId="0" applyFont="1" applyFill="1" applyAlignment="1">
      <alignment horizontal="center"/>
    </xf>
    <xf numFmtId="0" fontId="76" fillId="0" borderId="0" xfId="0" applyFont="1" applyFill="1" applyAlignment="1">
      <alignment horizontal="center"/>
    </xf>
    <xf numFmtId="0" fontId="77" fillId="0" borderId="0" xfId="0" applyFont="1" applyFill="1" applyAlignment="1">
      <alignment horizontal="left" wrapText="1"/>
    </xf>
    <xf numFmtId="0" fontId="75" fillId="0" borderId="0" xfId="0" applyFont="1" applyFill="1" applyAlignment="1">
      <alignment horizontal="left" wrapText="1"/>
    </xf>
    <xf numFmtId="0" fontId="74" fillId="0" borderId="0" xfId="0" applyFont="1" applyFill="1" applyAlignment="1">
      <alignment horizontal="left" wrapText="1"/>
    </xf>
    <xf numFmtId="0" fontId="77" fillId="0" borderId="0" xfId="0" applyFont="1" applyFill="1" applyAlignment="1">
      <alignment horizontal="center"/>
    </xf>
    <xf numFmtId="0" fontId="32" fillId="0" borderId="0" xfId="0" applyFont="1" applyAlignment="1">
      <alignment horizontal="center"/>
    </xf>
    <xf numFmtId="0" fontId="30" fillId="0" borderId="0" xfId="0" applyFont="1" applyFill="1" applyAlignment="1">
      <alignment horizontal="left"/>
    </xf>
    <xf numFmtId="0" fontId="30" fillId="0" borderId="0" xfId="6" applyNumberFormat="1" applyFont="1" applyFill="1" applyBorder="1" applyAlignment="1" applyProtection="1">
      <alignment horizontal="left" vertical="top" wrapText="1"/>
    </xf>
    <xf numFmtId="0" fontId="31" fillId="0" borderId="0" xfId="6" applyNumberFormat="1" applyFont="1" applyFill="1" applyBorder="1" applyAlignment="1" applyProtection="1">
      <alignment horizontal="center" vertical="top"/>
    </xf>
    <xf numFmtId="0" fontId="30" fillId="0" borderId="0" xfId="6" applyNumberFormat="1" applyFont="1" applyFill="1" applyBorder="1" applyAlignment="1" applyProtection="1">
      <alignment horizontal="justify" vertical="top" wrapText="1"/>
    </xf>
    <xf numFmtId="0" fontId="45" fillId="0" borderId="0" xfId="0" applyFont="1" applyAlignment="1">
      <alignment horizontal="left"/>
    </xf>
    <xf numFmtId="0" fontId="30" fillId="0" borderId="0" xfId="6" applyNumberFormat="1" applyFont="1" applyFill="1" applyBorder="1" applyAlignment="1" applyProtection="1">
      <alignment horizontal="left" wrapText="1"/>
    </xf>
    <xf numFmtId="0" fontId="40" fillId="0" borderId="0" xfId="6" applyNumberFormat="1" applyFont="1" applyFill="1" applyBorder="1" applyAlignment="1" applyProtection="1">
      <alignment horizontal="justify" vertical="top" wrapText="1"/>
    </xf>
    <xf numFmtId="0" fontId="40" fillId="0" borderId="0" xfId="6" applyNumberFormat="1" applyFont="1" applyFill="1" applyBorder="1" applyAlignment="1" applyProtection="1">
      <alignment horizontal="center" vertical="top"/>
    </xf>
    <xf numFmtId="0" fontId="7" fillId="2" borderId="0" xfId="1" applyFont="1" applyFill="1" applyAlignment="1" applyProtection="1">
      <alignment horizontal="left" wrapText="1"/>
    </xf>
    <xf numFmtId="0" fontId="32" fillId="0" borderId="0" xfId="0" applyFont="1" applyFill="1" applyAlignment="1" applyProtection="1">
      <alignment horizontal="center" wrapText="1"/>
      <protection locked="0"/>
    </xf>
    <xf numFmtId="0" fontId="32" fillId="0" borderId="48" xfId="0" applyFont="1" applyFill="1" applyBorder="1" applyAlignment="1" applyProtection="1">
      <alignment horizontal="center" wrapText="1"/>
      <protection locked="0"/>
    </xf>
    <xf numFmtId="0" fontId="40" fillId="0" borderId="0" xfId="6" applyNumberFormat="1" applyFont="1" applyFill="1" applyBorder="1" applyAlignment="1" applyProtection="1">
      <alignment horizontal="center" vertical="top" wrapText="1"/>
    </xf>
    <xf numFmtId="0" fontId="40" fillId="0" borderId="0" xfId="0" applyFont="1" applyFill="1" applyAlignment="1">
      <alignment horizontal="justify" wrapText="1"/>
    </xf>
    <xf numFmtId="0" fontId="87" fillId="0" borderId="0" xfId="3" applyFont="1" applyAlignment="1" applyProtection="1">
      <alignment horizontal="center" wrapText="1"/>
    </xf>
    <xf numFmtId="0" fontId="40" fillId="0" borderId="0" xfId="0" applyFont="1" applyAlignment="1">
      <alignment horizontal="left" wrapText="1"/>
    </xf>
    <xf numFmtId="0" fontId="10" fillId="0" borderId="0" xfId="3" applyAlignment="1" applyProtection="1">
      <alignment horizontal="center" wrapText="1"/>
    </xf>
    <xf numFmtId="0" fontId="31" fillId="0" borderId="0" xfId="6" applyNumberFormat="1" applyFont="1" applyFill="1" applyBorder="1" applyAlignment="1" applyProtection="1">
      <alignment horizontal="center" vertical="top" wrapText="1"/>
    </xf>
  </cellXfs>
  <cellStyles count="9">
    <cellStyle name="Hivatkozás" xfId="3" builtinId="8"/>
    <cellStyle name="Hivatkozás 2" xfId="8" xr:uid="{00000000-0005-0000-0000-000001000000}"/>
    <cellStyle name="Hivatkozás 5" xfId="7" xr:uid="{00000000-0005-0000-0000-000002000000}"/>
    <cellStyle name="Normál" xfId="0" builtinId="0"/>
    <cellStyle name="Normál 2" xfId="6" xr:uid="{00000000-0005-0000-0000-000004000000}"/>
    <cellStyle name="Normál 2 2" xfId="1" xr:uid="{00000000-0005-0000-0000-000005000000}"/>
    <cellStyle name="Normál 3" xfId="2" xr:uid="{00000000-0005-0000-0000-000006000000}"/>
    <cellStyle name="Normál_Munka1" xfId="5" xr:uid="{00000000-0005-0000-0000-000007000000}"/>
    <cellStyle name="Százalék" xfId="4" builtinId="5"/>
  </cellStyles>
  <dxfs count="0"/>
  <tableStyles count="0" defaultTableStyle="TableStyleMedium2" defaultPivotStyle="PivotStyleLight16"/>
  <colors>
    <mruColors>
      <color rgb="FF006600"/>
      <color rgb="FF008000"/>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247650</xdr:colOff>
      <xdr:row>44</xdr:row>
      <xdr:rowOff>381000</xdr:rowOff>
    </xdr:from>
    <xdr:to>
      <xdr:col>2</xdr:col>
      <xdr:colOff>123825</xdr:colOff>
      <xdr:row>44</xdr:row>
      <xdr:rowOff>485775</xdr:rowOff>
    </xdr:to>
    <xdr:sp macro="" textlink="">
      <xdr:nvSpPr>
        <xdr:cNvPr id="2" name="Téglalap 1">
          <a:extLst>
            <a:ext uri="{FF2B5EF4-FFF2-40B4-BE49-F238E27FC236}">
              <a16:creationId xmlns:a16="http://schemas.microsoft.com/office/drawing/2014/main" id="{00000000-0008-0000-0000-000002000000}"/>
            </a:ext>
          </a:extLst>
        </xdr:cNvPr>
        <xdr:cNvSpPr/>
      </xdr:nvSpPr>
      <xdr:spPr>
        <a:xfrm>
          <a:off x="942975" y="11791950"/>
          <a:ext cx="485775" cy="104775"/>
        </a:xfrm>
        <a:prstGeom prst="rect">
          <a:avLst/>
        </a:prstGeom>
        <a:solidFill>
          <a:srgbClr val="FFFFCC"/>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2</xdr:col>
      <xdr:colOff>428626</xdr:colOff>
      <xdr:row>44</xdr:row>
      <xdr:rowOff>390525</xdr:rowOff>
    </xdr:from>
    <xdr:to>
      <xdr:col>2</xdr:col>
      <xdr:colOff>695326</xdr:colOff>
      <xdr:row>44</xdr:row>
      <xdr:rowOff>504825</xdr:rowOff>
    </xdr:to>
    <xdr:sp macro="" textlink="">
      <xdr:nvSpPr>
        <xdr:cNvPr id="3" name="Téglalap 2">
          <a:extLst>
            <a:ext uri="{FF2B5EF4-FFF2-40B4-BE49-F238E27FC236}">
              <a16:creationId xmlns:a16="http://schemas.microsoft.com/office/drawing/2014/main" id="{00000000-0008-0000-0000-000003000000}"/>
            </a:ext>
          </a:extLst>
        </xdr:cNvPr>
        <xdr:cNvSpPr/>
      </xdr:nvSpPr>
      <xdr:spPr>
        <a:xfrm>
          <a:off x="1733551" y="11801475"/>
          <a:ext cx="266700" cy="114300"/>
        </a:xfrm>
        <a:prstGeom prst="rect">
          <a:avLst/>
        </a:prstGeom>
        <a:solidFill>
          <a:schemeClr val="accent1">
            <a:lumMod val="20000"/>
            <a:lumOff val="80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3</xdr:col>
      <xdr:colOff>200025</xdr:colOff>
      <xdr:row>4</xdr:row>
      <xdr:rowOff>85725</xdr:rowOff>
    </xdr:from>
    <xdr:to>
      <xdr:col>3</xdr:col>
      <xdr:colOff>685800</xdr:colOff>
      <xdr:row>5</xdr:row>
      <xdr:rowOff>28575</xdr:rowOff>
    </xdr:to>
    <xdr:sp macro="" textlink="">
      <xdr:nvSpPr>
        <xdr:cNvPr id="4" name="Téglalap 3">
          <a:extLst>
            <a:ext uri="{FF2B5EF4-FFF2-40B4-BE49-F238E27FC236}">
              <a16:creationId xmlns:a16="http://schemas.microsoft.com/office/drawing/2014/main" id="{00000000-0008-0000-0000-000004000000}"/>
            </a:ext>
          </a:extLst>
        </xdr:cNvPr>
        <xdr:cNvSpPr/>
      </xdr:nvSpPr>
      <xdr:spPr>
        <a:xfrm>
          <a:off x="2219325" y="1704975"/>
          <a:ext cx="485775" cy="104775"/>
        </a:xfrm>
        <a:prstGeom prst="rect">
          <a:avLst/>
        </a:prstGeom>
        <a:solidFill>
          <a:srgbClr val="FFFFCC"/>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3</xdr:col>
      <xdr:colOff>971551</xdr:colOff>
      <xdr:row>4</xdr:row>
      <xdr:rowOff>76200</xdr:rowOff>
    </xdr:from>
    <xdr:to>
      <xdr:col>3</xdr:col>
      <xdr:colOff>1238251</xdr:colOff>
      <xdr:row>5</xdr:row>
      <xdr:rowOff>28575</xdr:rowOff>
    </xdr:to>
    <xdr:sp macro="" textlink="">
      <xdr:nvSpPr>
        <xdr:cNvPr id="5" name="Téglalap 4">
          <a:extLst>
            <a:ext uri="{FF2B5EF4-FFF2-40B4-BE49-F238E27FC236}">
              <a16:creationId xmlns:a16="http://schemas.microsoft.com/office/drawing/2014/main" id="{00000000-0008-0000-0000-000005000000}"/>
            </a:ext>
          </a:extLst>
        </xdr:cNvPr>
        <xdr:cNvSpPr/>
      </xdr:nvSpPr>
      <xdr:spPr>
        <a:xfrm>
          <a:off x="2990851" y="1695450"/>
          <a:ext cx="266700" cy="114300"/>
        </a:xfrm>
        <a:prstGeom prst="rect">
          <a:avLst/>
        </a:prstGeom>
        <a:solidFill>
          <a:schemeClr val="accent1">
            <a:lumMod val="20000"/>
            <a:lumOff val="80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125337</xdr:colOff>
      <xdr:row>18</xdr:row>
      <xdr:rowOff>134711</xdr:rowOff>
    </xdr:from>
    <xdr:to>
      <xdr:col>5</xdr:col>
      <xdr:colOff>0</xdr:colOff>
      <xdr:row>21</xdr:row>
      <xdr:rowOff>134711</xdr:rowOff>
    </xdr:to>
    <xdr:sp macro="" textlink="">
      <xdr:nvSpPr>
        <xdr:cNvPr id="2" name="Téglalap 1">
          <a:extLst>
            <a:ext uri="{FF2B5EF4-FFF2-40B4-BE49-F238E27FC236}">
              <a16:creationId xmlns:a16="http://schemas.microsoft.com/office/drawing/2014/main" id="{00000000-0008-0000-0100-000002000000}"/>
            </a:ext>
          </a:extLst>
        </xdr:cNvPr>
        <xdr:cNvSpPr/>
      </xdr:nvSpPr>
      <xdr:spPr>
        <a:xfrm>
          <a:off x="734937" y="3382736"/>
          <a:ext cx="2313063" cy="5334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Szabályzat</a:t>
          </a:r>
        </a:p>
      </xdr:txBody>
    </xdr:sp>
    <xdr:clientData/>
  </xdr:twoCellAnchor>
  <xdr:twoCellAnchor>
    <xdr:from>
      <xdr:col>1</xdr:col>
      <xdr:colOff>344602</xdr:colOff>
      <xdr:row>10</xdr:row>
      <xdr:rowOff>133352</xdr:rowOff>
    </xdr:from>
    <xdr:to>
      <xdr:col>4</xdr:col>
      <xdr:colOff>321470</xdr:colOff>
      <xdr:row>18</xdr:row>
      <xdr:rowOff>33338</xdr:rowOff>
    </xdr:to>
    <xdr:sp macro="" textlink="">
      <xdr:nvSpPr>
        <xdr:cNvPr id="3" name="Folyamatábra: Egyesítés 2">
          <a:extLst>
            <a:ext uri="{FF2B5EF4-FFF2-40B4-BE49-F238E27FC236}">
              <a16:creationId xmlns:a16="http://schemas.microsoft.com/office/drawing/2014/main" id="{00000000-0008-0000-0100-000003000000}"/>
            </a:ext>
          </a:extLst>
        </xdr:cNvPr>
        <xdr:cNvSpPr/>
      </xdr:nvSpPr>
      <xdr:spPr>
        <a:xfrm>
          <a:off x="951821" y="2193133"/>
          <a:ext cx="1798524" cy="1138236"/>
        </a:xfrm>
        <a:prstGeom prst="flowChartMerge">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Start 1.</a:t>
          </a:r>
        </a:p>
        <a:p>
          <a:pPr algn="ctr"/>
          <a:r>
            <a:rPr lang="hu-HU" sz="1400" b="1"/>
            <a:t>Pmt. </a:t>
          </a:r>
        </a:p>
      </xdr:txBody>
    </xdr:sp>
    <xdr:clientData/>
  </xdr:twoCellAnchor>
  <xdr:twoCellAnchor>
    <xdr:from>
      <xdr:col>1</xdr:col>
      <xdr:colOff>118534</xdr:colOff>
      <xdr:row>27</xdr:row>
      <xdr:rowOff>32806</xdr:rowOff>
    </xdr:from>
    <xdr:to>
      <xdr:col>5</xdr:col>
      <xdr:colOff>0</xdr:colOff>
      <xdr:row>32</xdr:row>
      <xdr:rowOff>37796</xdr:rowOff>
    </xdr:to>
    <xdr:sp macro="" textlink="">
      <xdr:nvSpPr>
        <xdr:cNvPr id="4" name="Téglalap 3">
          <a:extLst>
            <a:ext uri="{FF2B5EF4-FFF2-40B4-BE49-F238E27FC236}">
              <a16:creationId xmlns:a16="http://schemas.microsoft.com/office/drawing/2014/main" id="{00000000-0008-0000-0100-000004000000}"/>
            </a:ext>
          </a:extLst>
        </xdr:cNvPr>
        <xdr:cNvSpPr/>
      </xdr:nvSpPr>
      <xdr:spPr>
        <a:xfrm>
          <a:off x="728134" y="4804831"/>
          <a:ext cx="2319866" cy="80509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solidFill>
                <a:schemeClr val="tx1"/>
              </a:solidFill>
            </a:rPr>
            <a:t>Felelős vezető kijelölése,</a:t>
          </a:r>
          <a:r>
            <a:rPr lang="hu-HU" sz="1400" b="1" baseline="0">
              <a:solidFill>
                <a:schemeClr val="tx1"/>
              </a:solidFill>
            </a:rPr>
            <a:t> ha nem volt korábban</a:t>
          </a:r>
          <a:endParaRPr lang="hu-HU" sz="1400" b="1">
            <a:solidFill>
              <a:schemeClr val="tx1"/>
            </a:solidFill>
          </a:endParaRPr>
        </a:p>
      </xdr:txBody>
    </xdr:sp>
    <xdr:clientData/>
  </xdr:twoCellAnchor>
  <xdr:twoCellAnchor>
    <xdr:from>
      <xdr:col>1</xdr:col>
      <xdr:colOff>115928</xdr:colOff>
      <xdr:row>33</xdr:row>
      <xdr:rowOff>78429</xdr:rowOff>
    </xdr:from>
    <xdr:to>
      <xdr:col>5</xdr:col>
      <xdr:colOff>0</xdr:colOff>
      <xdr:row>38</xdr:row>
      <xdr:rowOff>105643</xdr:rowOff>
    </xdr:to>
    <xdr:sp macro="" textlink="">
      <xdr:nvSpPr>
        <xdr:cNvPr id="5" name="Téglalap 4">
          <a:extLst>
            <a:ext uri="{FF2B5EF4-FFF2-40B4-BE49-F238E27FC236}">
              <a16:creationId xmlns:a16="http://schemas.microsoft.com/office/drawing/2014/main" id="{00000000-0008-0000-0100-000005000000}"/>
            </a:ext>
          </a:extLst>
        </xdr:cNvPr>
        <xdr:cNvSpPr/>
      </xdr:nvSpPr>
      <xdr:spPr>
        <a:xfrm>
          <a:off x="725528" y="5802954"/>
          <a:ext cx="2322472" cy="827314"/>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Kijelölt személy megerősítése, vagy bejelentése</a:t>
          </a:r>
        </a:p>
      </xdr:txBody>
    </xdr:sp>
    <xdr:clientData/>
  </xdr:twoCellAnchor>
  <xdr:twoCellAnchor>
    <xdr:from>
      <xdr:col>1</xdr:col>
      <xdr:colOff>111391</xdr:colOff>
      <xdr:row>40</xdr:row>
      <xdr:rowOff>40747</xdr:rowOff>
    </xdr:from>
    <xdr:to>
      <xdr:col>5</xdr:col>
      <xdr:colOff>0</xdr:colOff>
      <xdr:row>43</xdr:row>
      <xdr:rowOff>40747</xdr:rowOff>
    </xdr:to>
    <xdr:sp macro="" textlink="">
      <xdr:nvSpPr>
        <xdr:cNvPr id="6" name="Téglalap 5">
          <a:extLst>
            <a:ext uri="{FF2B5EF4-FFF2-40B4-BE49-F238E27FC236}">
              <a16:creationId xmlns:a16="http://schemas.microsoft.com/office/drawing/2014/main" id="{00000000-0008-0000-0100-000006000000}"/>
            </a:ext>
          </a:extLst>
        </xdr:cNvPr>
        <xdr:cNvSpPr/>
      </xdr:nvSpPr>
      <xdr:spPr>
        <a:xfrm>
          <a:off x="720991" y="6908272"/>
          <a:ext cx="2327009" cy="4953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solidFill>
                <a:schemeClr val="tx1"/>
              </a:solidFill>
            </a:rPr>
            <a:t>Képzés</a:t>
          </a:r>
        </a:p>
      </xdr:txBody>
    </xdr:sp>
    <xdr:clientData/>
  </xdr:twoCellAnchor>
  <xdr:twoCellAnchor>
    <xdr:from>
      <xdr:col>14</xdr:col>
      <xdr:colOff>488270</xdr:colOff>
      <xdr:row>54</xdr:row>
      <xdr:rowOff>13907</xdr:rowOff>
    </xdr:from>
    <xdr:to>
      <xdr:col>19</xdr:col>
      <xdr:colOff>100373</xdr:colOff>
      <xdr:row>58</xdr:row>
      <xdr:rowOff>49211</xdr:rowOff>
    </xdr:to>
    <xdr:sp macro="" textlink="">
      <xdr:nvSpPr>
        <xdr:cNvPr id="7" name="Téglalap 6">
          <a:extLst>
            <a:ext uri="{FF2B5EF4-FFF2-40B4-BE49-F238E27FC236}">
              <a16:creationId xmlns:a16="http://schemas.microsoft.com/office/drawing/2014/main" id="{00000000-0008-0000-0100-000007000000}"/>
            </a:ext>
          </a:extLst>
        </xdr:cNvPr>
        <xdr:cNvSpPr/>
      </xdr:nvSpPr>
      <xdr:spPr>
        <a:xfrm>
          <a:off x="9989458" y="9169813"/>
          <a:ext cx="2648196" cy="654429"/>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lang="hu-HU" sz="1400" b="1"/>
            <a:t>Szerződéskötés, érvénybetartás</a:t>
          </a:r>
        </a:p>
      </xdr:txBody>
    </xdr:sp>
    <xdr:clientData/>
  </xdr:twoCellAnchor>
  <xdr:twoCellAnchor>
    <xdr:from>
      <xdr:col>12</xdr:col>
      <xdr:colOff>462756</xdr:colOff>
      <xdr:row>3</xdr:row>
      <xdr:rowOff>140470</xdr:rowOff>
    </xdr:from>
    <xdr:to>
      <xdr:col>21</xdr:col>
      <xdr:colOff>381000</xdr:colOff>
      <xdr:row>8</xdr:row>
      <xdr:rowOff>94456</xdr:rowOff>
    </xdr:to>
    <xdr:sp macro="" textlink="">
      <xdr:nvSpPr>
        <xdr:cNvPr id="8" name="Ellipszis 7">
          <a:extLst>
            <a:ext uri="{FF2B5EF4-FFF2-40B4-BE49-F238E27FC236}">
              <a16:creationId xmlns:a16="http://schemas.microsoft.com/office/drawing/2014/main" id="{00000000-0008-0000-0100-000008000000}"/>
            </a:ext>
          </a:extLst>
        </xdr:cNvPr>
        <xdr:cNvSpPr/>
      </xdr:nvSpPr>
      <xdr:spPr>
        <a:xfrm>
          <a:off x="8749506" y="831033"/>
          <a:ext cx="5383213" cy="966017"/>
        </a:xfrm>
        <a:prstGeom prst="ellipse">
          <a:avLst/>
        </a:prstGeom>
        <a:solidFill>
          <a:srgbClr val="CCFFCC"/>
        </a:solid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hu-HU" sz="2000" b="1">
              <a:solidFill>
                <a:schemeClr val="tx1"/>
              </a:solidFill>
            </a:rPr>
            <a:t>AuditDok</a:t>
          </a:r>
        </a:p>
        <a:p>
          <a:pPr algn="ctr"/>
          <a:r>
            <a:rPr lang="hu-HU" sz="1400" b="1">
              <a:solidFill>
                <a:schemeClr val="tx1"/>
              </a:solidFill>
            </a:rPr>
            <a:t>Egyedi üzleti kapcsolat*</a:t>
          </a:r>
        </a:p>
      </xdr:txBody>
    </xdr:sp>
    <xdr:clientData/>
  </xdr:twoCellAnchor>
  <xdr:twoCellAnchor>
    <xdr:from>
      <xdr:col>2</xdr:col>
      <xdr:colOff>556500</xdr:colOff>
      <xdr:row>3</xdr:row>
      <xdr:rowOff>66145</xdr:rowOff>
    </xdr:from>
    <xdr:to>
      <xdr:col>8</xdr:col>
      <xdr:colOff>297657</xdr:colOff>
      <xdr:row>8</xdr:row>
      <xdr:rowOff>89370</xdr:rowOff>
    </xdr:to>
    <xdr:sp macro="" textlink="">
      <xdr:nvSpPr>
        <xdr:cNvPr id="9" name="Ellipszis 8">
          <a:extLst>
            <a:ext uri="{FF2B5EF4-FFF2-40B4-BE49-F238E27FC236}">
              <a16:creationId xmlns:a16="http://schemas.microsoft.com/office/drawing/2014/main" id="{00000000-0008-0000-0100-000009000000}"/>
            </a:ext>
          </a:extLst>
        </xdr:cNvPr>
        <xdr:cNvSpPr/>
      </xdr:nvSpPr>
      <xdr:spPr>
        <a:xfrm>
          <a:off x="1770938" y="756708"/>
          <a:ext cx="4384594" cy="1035256"/>
        </a:xfrm>
        <a:prstGeom prst="ellipse">
          <a:avLst/>
        </a:prstGeom>
        <a:solidFill>
          <a:schemeClr val="bg1">
            <a:lumMod val="75000"/>
          </a:schemeClr>
        </a:solidFill>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hu-HU" sz="2000" b="1">
              <a:solidFill>
                <a:schemeClr val="dk1"/>
              </a:solidFill>
              <a:effectLst/>
              <a:latin typeface="+mn-lt"/>
              <a:ea typeface="+mn-ea"/>
              <a:cs typeface="+mn-cs"/>
            </a:rPr>
            <a:t>AudiIroda</a:t>
          </a:r>
          <a:endParaRPr lang="hu-HU" sz="1400" b="1"/>
        </a:p>
        <a:p>
          <a:pPr algn="ctr"/>
          <a:r>
            <a:rPr lang="hu-HU" sz="1400" b="1"/>
            <a:t>Könyvvizsgáló cég</a:t>
          </a:r>
        </a:p>
      </xdr:txBody>
    </xdr:sp>
    <xdr:clientData/>
  </xdr:twoCellAnchor>
  <xdr:twoCellAnchor>
    <xdr:from>
      <xdr:col>1</xdr:col>
      <xdr:colOff>120953</xdr:colOff>
      <xdr:row>22</xdr:row>
      <xdr:rowOff>142572</xdr:rowOff>
    </xdr:from>
    <xdr:to>
      <xdr:col>5</xdr:col>
      <xdr:colOff>0</xdr:colOff>
      <xdr:row>25</xdr:row>
      <xdr:rowOff>142572</xdr:rowOff>
    </xdr:to>
    <xdr:sp macro="" textlink="">
      <xdr:nvSpPr>
        <xdr:cNvPr id="10" name="Téglalap 9">
          <a:extLst>
            <a:ext uri="{FF2B5EF4-FFF2-40B4-BE49-F238E27FC236}">
              <a16:creationId xmlns:a16="http://schemas.microsoft.com/office/drawing/2014/main" id="{00000000-0008-0000-0100-00000A000000}"/>
            </a:ext>
          </a:extLst>
        </xdr:cNvPr>
        <xdr:cNvSpPr/>
      </xdr:nvSpPr>
      <xdr:spPr>
        <a:xfrm>
          <a:off x="730553" y="4076397"/>
          <a:ext cx="2317447" cy="4953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Beiktatás</a:t>
          </a:r>
        </a:p>
      </xdr:txBody>
    </xdr:sp>
    <xdr:clientData/>
  </xdr:twoCellAnchor>
  <xdr:twoCellAnchor>
    <xdr:from>
      <xdr:col>19</xdr:col>
      <xdr:colOff>499382</xdr:colOff>
      <xdr:row>19</xdr:row>
      <xdr:rowOff>70417</xdr:rowOff>
    </xdr:from>
    <xdr:to>
      <xdr:col>22</xdr:col>
      <xdr:colOff>489856</xdr:colOff>
      <xdr:row>22</xdr:row>
      <xdr:rowOff>71437</xdr:rowOff>
    </xdr:to>
    <xdr:sp macro="" textlink="">
      <xdr:nvSpPr>
        <xdr:cNvPr id="11" name="Téglalap 10">
          <a:extLst>
            <a:ext uri="{FF2B5EF4-FFF2-40B4-BE49-F238E27FC236}">
              <a16:creationId xmlns:a16="http://schemas.microsoft.com/office/drawing/2014/main" id="{00000000-0008-0000-0100-00000B000000}"/>
            </a:ext>
          </a:extLst>
        </xdr:cNvPr>
        <xdr:cNvSpPr/>
      </xdr:nvSpPr>
      <xdr:spPr>
        <a:xfrm>
          <a:off x="13036663" y="3558948"/>
          <a:ext cx="1812131" cy="536802"/>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Kockázat értékelés</a:t>
          </a:r>
        </a:p>
      </xdr:txBody>
    </xdr:sp>
    <xdr:clientData/>
  </xdr:twoCellAnchor>
  <xdr:twoCellAnchor>
    <xdr:from>
      <xdr:col>19</xdr:col>
      <xdr:colOff>509134</xdr:colOff>
      <xdr:row>35</xdr:row>
      <xdr:rowOff>16590</xdr:rowOff>
    </xdr:from>
    <xdr:to>
      <xdr:col>22</xdr:col>
      <xdr:colOff>499608</xdr:colOff>
      <xdr:row>39</xdr:row>
      <xdr:rowOff>40193</xdr:rowOff>
    </xdr:to>
    <xdr:sp macro="" textlink="">
      <xdr:nvSpPr>
        <xdr:cNvPr id="12" name="Téglalap 11">
          <a:extLst>
            <a:ext uri="{FF2B5EF4-FFF2-40B4-BE49-F238E27FC236}">
              <a16:creationId xmlns:a16="http://schemas.microsoft.com/office/drawing/2014/main" id="{00000000-0008-0000-0100-00000C000000}"/>
            </a:ext>
          </a:extLst>
        </xdr:cNvPr>
        <xdr:cNvSpPr/>
      </xdr:nvSpPr>
      <xdr:spPr>
        <a:xfrm>
          <a:off x="13046415" y="6195934"/>
          <a:ext cx="1812131" cy="678447"/>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Ügyfélátvilágítás:</a:t>
          </a:r>
        </a:p>
        <a:p>
          <a:pPr algn="ctr"/>
          <a:r>
            <a:rPr lang="hu-HU" sz="1400" b="1">
              <a:solidFill>
                <a:schemeClr val="dk1"/>
              </a:solidFill>
              <a:latin typeface="+mn-lt"/>
              <a:ea typeface="+mn-ea"/>
              <a:cs typeface="+mn-cs"/>
            </a:rPr>
            <a:t>Azonosítás/Tényl</a:t>
          </a:r>
          <a:r>
            <a:rPr lang="hu-HU" sz="1400" b="1"/>
            <a:t>. tul.</a:t>
          </a:r>
        </a:p>
      </xdr:txBody>
    </xdr:sp>
    <xdr:clientData/>
  </xdr:twoCellAnchor>
  <xdr:twoCellAnchor>
    <xdr:from>
      <xdr:col>11</xdr:col>
      <xdr:colOff>488043</xdr:colOff>
      <xdr:row>10</xdr:row>
      <xdr:rowOff>98083</xdr:rowOff>
    </xdr:from>
    <xdr:to>
      <xdr:col>14</xdr:col>
      <xdr:colOff>370114</xdr:colOff>
      <xdr:row>18</xdr:row>
      <xdr:rowOff>54768</xdr:rowOff>
    </xdr:to>
    <xdr:sp macro="" textlink="">
      <xdr:nvSpPr>
        <xdr:cNvPr id="13" name="Folyamatábra: Egyesítés 12">
          <a:extLst>
            <a:ext uri="{FF2B5EF4-FFF2-40B4-BE49-F238E27FC236}">
              <a16:creationId xmlns:a16="http://schemas.microsoft.com/office/drawing/2014/main" id="{00000000-0008-0000-0100-00000D000000}"/>
            </a:ext>
          </a:extLst>
        </xdr:cNvPr>
        <xdr:cNvSpPr/>
      </xdr:nvSpPr>
      <xdr:spPr>
        <a:xfrm>
          <a:off x="8167574" y="2157864"/>
          <a:ext cx="1703728" cy="1194935"/>
        </a:xfrm>
        <a:prstGeom prst="flowChartMerge">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a:t>Start 1.</a:t>
          </a:r>
          <a:r>
            <a:rPr lang="hu-HU" sz="1400" b="1" baseline="0"/>
            <a:t> </a:t>
          </a:r>
        </a:p>
        <a:p>
          <a:pPr algn="ctr"/>
          <a:r>
            <a:rPr lang="hu-HU" sz="1400" b="1"/>
            <a:t>Kit.</a:t>
          </a:r>
        </a:p>
        <a:p>
          <a:pPr algn="ctr"/>
          <a:endParaRPr lang="hu-HU" sz="1400" b="1"/>
        </a:p>
      </xdr:txBody>
    </xdr:sp>
    <xdr:clientData/>
  </xdr:twoCellAnchor>
  <xdr:twoCellAnchor>
    <xdr:from>
      <xdr:col>11</xdr:col>
      <xdr:colOff>401526</xdr:colOff>
      <xdr:row>19</xdr:row>
      <xdr:rowOff>113507</xdr:rowOff>
    </xdr:from>
    <xdr:to>
      <xdr:col>14</xdr:col>
      <xdr:colOff>392000</xdr:colOff>
      <xdr:row>22</xdr:row>
      <xdr:rowOff>77788</xdr:rowOff>
    </xdr:to>
    <xdr:sp macro="" textlink="">
      <xdr:nvSpPr>
        <xdr:cNvPr id="14" name="Téglalap 13">
          <a:extLst>
            <a:ext uri="{FF2B5EF4-FFF2-40B4-BE49-F238E27FC236}">
              <a16:creationId xmlns:a16="http://schemas.microsoft.com/office/drawing/2014/main" id="{00000000-0008-0000-0100-00000E000000}"/>
            </a:ext>
          </a:extLst>
        </xdr:cNvPr>
        <xdr:cNvSpPr/>
      </xdr:nvSpPr>
      <xdr:spPr>
        <a:xfrm>
          <a:off x="8097726" y="3552032"/>
          <a:ext cx="1819274" cy="459581"/>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baseline="0">
              <a:solidFill>
                <a:schemeClr val="dk1"/>
              </a:solidFill>
              <a:latin typeface="+mn-lt"/>
              <a:ea typeface="+mn-ea"/>
              <a:cs typeface="+mn-cs"/>
            </a:rPr>
            <a:t>Szűrés</a:t>
          </a:r>
          <a:r>
            <a:rPr lang="hu-HU" sz="1400" b="1"/>
            <a:t> 1.</a:t>
          </a:r>
        </a:p>
      </xdr:txBody>
    </xdr:sp>
    <xdr:clientData/>
  </xdr:twoCellAnchor>
  <xdr:twoCellAnchor>
    <xdr:from>
      <xdr:col>11</xdr:col>
      <xdr:colOff>377598</xdr:colOff>
      <xdr:row>24</xdr:row>
      <xdr:rowOff>10770</xdr:rowOff>
    </xdr:from>
    <xdr:to>
      <xdr:col>14</xdr:col>
      <xdr:colOff>406172</xdr:colOff>
      <xdr:row>33</xdr:row>
      <xdr:rowOff>4421</xdr:rowOff>
    </xdr:to>
    <xdr:sp macro="" textlink="">
      <xdr:nvSpPr>
        <xdr:cNvPr id="15" name="Folyamatábra: Döntés 14">
          <a:extLst>
            <a:ext uri="{FF2B5EF4-FFF2-40B4-BE49-F238E27FC236}">
              <a16:creationId xmlns:a16="http://schemas.microsoft.com/office/drawing/2014/main" id="{00000000-0008-0000-0100-00000F000000}"/>
            </a:ext>
          </a:extLst>
        </xdr:cNvPr>
        <xdr:cNvSpPr/>
      </xdr:nvSpPr>
      <xdr:spPr>
        <a:xfrm>
          <a:off x="8073798" y="4287495"/>
          <a:ext cx="1857374" cy="1441451"/>
        </a:xfrm>
        <a:prstGeom prst="flowChartDecision">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Van találat?</a:t>
          </a:r>
        </a:p>
      </xdr:txBody>
    </xdr:sp>
    <xdr:clientData/>
  </xdr:twoCellAnchor>
  <xdr:twoCellAnchor>
    <xdr:from>
      <xdr:col>15</xdr:col>
      <xdr:colOff>293686</xdr:colOff>
      <xdr:row>27</xdr:row>
      <xdr:rowOff>24040</xdr:rowOff>
    </xdr:from>
    <xdr:to>
      <xdr:col>18</xdr:col>
      <xdr:colOff>284160</xdr:colOff>
      <xdr:row>29</xdr:row>
      <xdr:rowOff>178822</xdr:rowOff>
    </xdr:to>
    <xdr:sp macro="" textlink="">
      <xdr:nvSpPr>
        <xdr:cNvPr id="16" name="Téglalap 15">
          <a:extLst>
            <a:ext uri="{FF2B5EF4-FFF2-40B4-BE49-F238E27FC236}">
              <a16:creationId xmlns:a16="http://schemas.microsoft.com/office/drawing/2014/main" id="{00000000-0008-0000-0100-000010000000}"/>
            </a:ext>
          </a:extLst>
        </xdr:cNvPr>
        <xdr:cNvSpPr/>
      </xdr:nvSpPr>
      <xdr:spPr>
        <a:xfrm>
          <a:off x="10402092" y="4857978"/>
          <a:ext cx="1812131" cy="464344"/>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Nincs bejelentés</a:t>
          </a:r>
        </a:p>
      </xdr:txBody>
    </xdr:sp>
    <xdr:clientData/>
  </xdr:twoCellAnchor>
  <xdr:twoCellAnchor>
    <xdr:from>
      <xdr:col>11</xdr:col>
      <xdr:colOff>403452</xdr:colOff>
      <xdr:row>35</xdr:row>
      <xdr:rowOff>42977</xdr:rowOff>
    </xdr:from>
    <xdr:to>
      <xdr:col>14</xdr:col>
      <xdr:colOff>393928</xdr:colOff>
      <xdr:row>38</xdr:row>
      <xdr:rowOff>78696</xdr:rowOff>
    </xdr:to>
    <xdr:sp macro="" textlink="">
      <xdr:nvSpPr>
        <xdr:cNvPr id="17" name="Téglalap 16">
          <a:extLst>
            <a:ext uri="{FF2B5EF4-FFF2-40B4-BE49-F238E27FC236}">
              <a16:creationId xmlns:a16="http://schemas.microsoft.com/office/drawing/2014/main" id="{00000000-0008-0000-0100-000011000000}"/>
            </a:ext>
          </a:extLst>
        </xdr:cNvPr>
        <xdr:cNvSpPr/>
      </xdr:nvSpPr>
      <xdr:spPr>
        <a:xfrm>
          <a:off x="8099652" y="6110402"/>
          <a:ext cx="1819276" cy="492919"/>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Van bejelentés</a:t>
          </a:r>
        </a:p>
      </xdr:txBody>
    </xdr:sp>
    <xdr:clientData/>
  </xdr:twoCellAnchor>
  <xdr:twoCellAnchor>
    <xdr:from>
      <xdr:col>11</xdr:col>
      <xdr:colOff>382699</xdr:colOff>
      <xdr:row>41</xdr:row>
      <xdr:rowOff>161925</xdr:rowOff>
    </xdr:from>
    <xdr:to>
      <xdr:col>14</xdr:col>
      <xdr:colOff>411274</xdr:colOff>
      <xdr:row>52</xdr:row>
      <xdr:rowOff>0</xdr:rowOff>
    </xdr:to>
    <xdr:sp macro="" textlink="">
      <xdr:nvSpPr>
        <xdr:cNvPr id="18" name="Folyamatábra: Döntés 17">
          <a:extLst>
            <a:ext uri="{FF2B5EF4-FFF2-40B4-BE49-F238E27FC236}">
              <a16:creationId xmlns:a16="http://schemas.microsoft.com/office/drawing/2014/main" id="{00000000-0008-0000-0100-000012000000}"/>
            </a:ext>
          </a:extLst>
        </xdr:cNvPr>
        <xdr:cNvSpPr/>
      </xdr:nvSpPr>
      <xdr:spPr>
        <a:xfrm>
          <a:off x="8078899" y="7181850"/>
          <a:ext cx="1857375" cy="1552575"/>
        </a:xfrm>
        <a:prstGeom prst="flowChartDecision">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Üzl.kapcs. megszűntetése?</a:t>
          </a:r>
        </a:p>
      </xdr:txBody>
    </xdr:sp>
    <xdr:clientData/>
  </xdr:twoCellAnchor>
  <xdr:twoCellAnchor>
    <xdr:from>
      <xdr:col>1</xdr:col>
      <xdr:colOff>217715</xdr:colOff>
      <xdr:row>98</xdr:row>
      <xdr:rowOff>11906</xdr:rowOff>
    </xdr:from>
    <xdr:to>
      <xdr:col>5</xdr:col>
      <xdr:colOff>0</xdr:colOff>
      <xdr:row>102</xdr:row>
      <xdr:rowOff>1</xdr:rowOff>
    </xdr:to>
    <xdr:sp macro="" textlink="">
      <xdr:nvSpPr>
        <xdr:cNvPr id="19" name="Téglalap 18">
          <a:extLst>
            <a:ext uri="{FF2B5EF4-FFF2-40B4-BE49-F238E27FC236}">
              <a16:creationId xmlns:a16="http://schemas.microsoft.com/office/drawing/2014/main" id="{00000000-0008-0000-0100-000013000000}"/>
            </a:ext>
          </a:extLst>
        </xdr:cNvPr>
        <xdr:cNvSpPr/>
      </xdr:nvSpPr>
      <xdr:spPr>
        <a:xfrm>
          <a:off x="827315" y="10537031"/>
          <a:ext cx="2220685" cy="597695"/>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Pmt. </a:t>
          </a:r>
        </a:p>
        <a:p>
          <a:pPr marL="0" indent="0" algn="ctr"/>
          <a:r>
            <a:rPr lang="hu-HU" sz="1400" b="1">
              <a:solidFill>
                <a:schemeClr val="dk1"/>
              </a:solidFill>
              <a:latin typeface="+mn-lt"/>
              <a:ea typeface="+mn-ea"/>
              <a:cs typeface="+mn-cs"/>
            </a:rPr>
            <a:t>Nyilvántartás</a:t>
          </a:r>
        </a:p>
      </xdr:txBody>
    </xdr:sp>
    <xdr:clientData/>
  </xdr:twoCellAnchor>
  <xdr:twoCellAnchor>
    <xdr:from>
      <xdr:col>19</xdr:col>
      <xdr:colOff>510608</xdr:colOff>
      <xdr:row>10</xdr:row>
      <xdr:rowOff>72117</xdr:rowOff>
    </xdr:from>
    <xdr:to>
      <xdr:col>22</xdr:col>
      <xdr:colOff>396307</xdr:colOff>
      <xdr:row>18</xdr:row>
      <xdr:rowOff>40481</xdr:rowOff>
    </xdr:to>
    <xdr:sp macro="" textlink="">
      <xdr:nvSpPr>
        <xdr:cNvPr id="20" name="Folyamatábra: Egyesítés 19">
          <a:extLst>
            <a:ext uri="{FF2B5EF4-FFF2-40B4-BE49-F238E27FC236}">
              <a16:creationId xmlns:a16="http://schemas.microsoft.com/office/drawing/2014/main" id="{00000000-0008-0000-0100-000014000000}"/>
            </a:ext>
          </a:extLst>
        </xdr:cNvPr>
        <xdr:cNvSpPr/>
      </xdr:nvSpPr>
      <xdr:spPr>
        <a:xfrm>
          <a:off x="13047889" y="2131898"/>
          <a:ext cx="1707356" cy="1206614"/>
        </a:xfrm>
        <a:prstGeom prst="flowChartMerge">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2.</a:t>
          </a:r>
        </a:p>
        <a:p>
          <a:pPr marL="0" indent="0" algn="ctr"/>
          <a:r>
            <a:rPr lang="hu-HU" sz="1400" b="1">
              <a:solidFill>
                <a:schemeClr val="dk1"/>
              </a:solidFill>
              <a:latin typeface="+mn-lt"/>
              <a:ea typeface="+mn-ea"/>
              <a:cs typeface="+mn-cs"/>
            </a:rPr>
            <a:t>Pmt.</a:t>
          </a:r>
        </a:p>
      </xdr:txBody>
    </xdr:sp>
    <xdr:clientData/>
  </xdr:twoCellAnchor>
  <xdr:twoCellAnchor>
    <xdr:from>
      <xdr:col>6</xdr:col>
      <xdr:colOff>1</xdr:colOff>
      <xdr:row>97</xdr:row>
      <xdr:rowOff>152898</xdr:rowOff>
    </xdr:from>
    <xdr:to>
      <xdr:col>7</xdr:col>
      <xdr:colOff>857250</xdr:colOff>
      <xdr:row>101</xdr:row>
      <xdr:rowOff>144197</xdr:rowOff>
    </xdr:to>
    <xdr:sp macro="" textlink="">
      <xdr:nvSpPr>
        <xdr:cNvPr id="21" name="Téglalap 20">
          <a:extLst>
            <a:ext uri="{FF2B5EF4-FFF2-40B4-BE49-F238E27FC236}">
              <a16:creationId xmlns:a16="http://schemas.microsoft.com/office/drawing/2014/main" id="{00000000-0008-0000-0100-000015000000}"/>
            </a:ext>
          </a:extLst>
        </xdr:cNvPr>
        <xdr:cNvSpPr/>
      </xdr:nvSpPr>
      <xdr:spPr>
        <a:xfrm>
          <a:off x="4162426" y="10525623"/>
          <a:ext cx="1704974" cy="600899"/>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Kit. </a:t>
          </a:r>
        </a:p>
        <a:p>
          <a:pPr marL="0" indent="0" algn="ctr">
            <a:lnSpc>
              <a:spcPts val="1400"/>
            </a:lnSpc>
          </a:pPr>
          <a:r>
            <a:rPr lang="hu-HU" sz="1400" b="1" baseline="0">
              <a:solidFill>
                <a:schemeClr val="dk1"/>
              </a:solidFill>
              <a:latin typeface="+mn-lt"/>
              <a:ea typeface="+mn-ea"/>
              <a:cs typeface="+mn-cs"/>
            </a:rPr>
            <a:t>Szűrés nyilvántartás</a:t>
          </a:r>
        </a:p>
      </xdr:txBody>
    </xdr:sp>
    <xdr:clientData/>
  </xdr:twoCellAnchor>
  <xdr:twoCellAnchor>
    <xdr:from>
      <xdr:col>13</xdr:col>
      <xdr:colOff>381000</xdr:colOff>
      <xdr:row>32</xdr:row>
      <xdr:rowOff>45244</xdr:rowOff>
    </xdr:from>
    <xdr:to>
      <xdr:col>14</xdr:col>
      <xdr:colOff>228600</xdr:colOff>
      <xdr:row>34</xdr:row>
      <xdr:rowOff>7145</xdr:rowOff>
    </xdr:to>
    <xdr:sp macro="" textlink="">
      <xdr:nvSpPr>
        <xdr:cNvPr id="22" name="Ellipszis 21">
          <a:extLst>
            <a:ext uri="{FF2B5EF4-FFF2-40B4-BE49-F238E27FC236}">
              <a16:creationId xmlns:a16="http://schemas.microsoft.com/office/drawing/2014/main" id="{00000000-0008-0000-0100-000016000000}"/>
            </a:ext>
          </a:extLst>
        </xdr:cNvPr>
        <xdr:cNvSpPr/>
      </xdr:nvSpPr>
      <xdr:spPr>
        <a:xfrm>
          <a:off x="9274969" y="5688807"/>
          <a:ext cx="454819" cy="271463"/>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392907</xdr:colOff>
      <xdr:row>25</xdr:row>
      <xdr:rowOff>107156</xdr:rowOff>
    </xdr:from>
    <xdr:to>
      <xdr:col>15</xdr:col>
      <xdr:colOff>242888</xdr:colOff>
      <xdr:row>27</xdr:row>
      <xdr:rowOff>104774</xdr:rowOff>
    </xdr:to>
    <xdr:sp macro="" textlink="">
      <xdr:nvSpPr>
        <xdr:cNvPr id="23" name="Ellipszis 22">
          <a:extLst>
            <a:ext uri="{FF2B5EF4-FFF2-40B4-BE49-F238E27FC236}">
              <a16:creationId xmlns:a16="http://schemas.microsoft.com/office/drawing/2014/main" id="{00000000-0008-0000-0100-000017000000}"/>
            </a:ext>
          </a:extLst>
        </xdr:cNvPr>
        <xdr:cNvSpPr/>
      </xdr:nvSpPr>
      <xdr:spPr>
        <a:xfrm>
          <a:off x="9917907" y="4536281"/>
          <a:ext cx="459581" cy="340518"/>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13</xdr:col>
      <xdr:colOff>173831</xdr:colOff>
      <xdr:row>53</xdr:row>
      <xdr:rowOff>1</xdr:rowOff>
    </xdr:from>
    <xdr:to>
      <xdr:col>14</xdr:col>
      <xdr:colOff>21431</xdr:colOff>
      <xdr:row>54</xdr:row>
      <xdr:rowOff>114300</xdr:rowOff>
    </xdr:to>
    <xdr:sp macro="" textlink="">
      <xdr:nvSpPr>
        <xdr:cNvPr id="24" name="Ellipszis 23">
          <a:extLst>
            <a:ext uri="{FF2B5EF4-FFF2-40B4-BE49-F238E27FC236}">
              <a16:creationId xmlns:a16="http://schemas.microsoft.com/office/drawing/2014/main" id="{00000000-0008-0000-0100-000018000000}"/>
            </a:ext>
          </a:extLst>
        </xdr:cNvPr>
        <xdr:cNvSpPr/>
      </xdr:nvSpPr>
      <xdr:spPr>
        <a:xfrm>
          <a:off x="9089231" y="8886826"/>
          <a:ext cx="457200" cy="2666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464344</xdr:colOff>
      <xdr:row>46</xdr:row>
      <xdr:rowOff>95250</xdr:rowOff>
    </xdr:from>
    <xdr:to>
      <xdr:col>15</xdr:col>
      <xdr:colOff>311944</xdr:colOff>
      <xdr:row>48</xdr:row>
      <xdr:rowOff>57150</xdr:rowOff>
    </xdr:to>
    <xdr:sp macro="" textlink="">
      <xdr:nvSpPr>
        <xdr:cNvPr id="25" name="Ellipszis 24">
          <a:extLst>
            <a:ext uri="{FF2B5EF4-FFF2-40B4-BE49-F238E27FC236}">
              <a16:creationId xmlns:a16="http://schemas.microsoft.com/office/drawing/2014/main" id="{00000000-0008-0000-0100-000019000000}"/>
            </a:ext>
          </a:extLst>
        </xdr:cNvPr>
        <xdr:cNvSpPr/>
      </xdr:nvSpPr>
      <xdr:spPr>
        <a:xfrm>
          <a:off x="9989344" y="7915275"/>
          <a:ext cx="457200" cy="2667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14</xdr:col>
      <xdr:colOff>411274</xdr:colOff>
      <xdr:row>46</xdr:row>
      <xdr:rowOff>140494</xdr:rowOff>
    </xdr:from>
    <xdr:to>
      <xdr:col>15</xdr:col>
      <xdr:colOff>357188</xdr:colOff>
      <xdr:row>54</xdr:row>
      <xdr:rowOff>0</xdr:rowOff>
    </xdr:to>
    <xdr:cxnSp macro="">
      <xdr:nvCxnSpPr>
        <xdr:cNvPr id="26" name="Egyenes összekötő nyíllal 25">
          <a:extLst>
            <a:ext uri="{FF2B5EF4-FFF2-40B4-BE49-F238E27FC236}">
              <a16:creationId xmlns:a16="http://schemas.microsoft.com/office/drawing/2014/main" id="{00000000-0008-0000-0100-00001A000000}"/>
            </a:ext>
          </a:extLst>
        </xdr:cNvPr>
        <xdr:cNvCxnSpPr>
          <a:stCxn id="18" idx="3"/>
        </xdr:cNvCxnSpPr>
      </xdr:nvCxnSpPr>
      <xdr:spPr>
        <a:xfrm>
          <a:off x="9912462" y="8058150"/>
          <a:ext cx="553132" cy="109775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592533</xdr:colOff>
      <xdr:row>29</xdr:row>
      <xdr:rowOff>178822</xdr:rowOff>
    </xdr:from>
    <xdr:to>
      <xdr:col>16</xdr:col>
      <xdr:colOff>597931</xdr:colOff>
      <xdr:row>54</xdr:row>
      <xdr:rowOff>13907</xdr:rowOff>
    </xdr:to>
    <xdr:cxnSp macro="">
      <xdr:nvCxnSpPr>
        <xdr:cNvPr id="27" name="Egyenes összekötő nyíllal 26">
          <a:extLst>
            <a:ext uri="{FF2B5EF4-FFF2-40B4-BE49-F238E27FC236}">
              <a16:creationId xmlns:a16="http://schemas.microsoft.com/office/drawing/2014/main" id="{00000000-0008-0000-0100-00001B000000}"/>
            </a:ext>
          </a:extLst>
        </xdr:cNvPr>
        <xdr:cNvCxnSpPr>
          <a:stCxn id="16" idx="2"/>
          <a:endCxn id="7" idx="0"/>
        </xdr:cNvCxnSpPr>
      </xdr:nvCxnSpPr>
      <xdr:spPr>
        <a:xfrm>
          <a:off x="11308158" y="5322322"/>
          <a:ext cx="5398" cy="3847491"/>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93378</xdr:colOff>
      <xdr:row>38</xdr:row>
      <xdr:rowOff>78696</xdr:rowOff>
    </xdr:from>
    <xdr:to>
      <xdr:col>13</xdr:col>
      <xdr:colOff>95081</xdr:colOff>
      <xdr:row>41</xdr:row>
      <xdr:rowOff>161925</xdr:rowOff>
    </xdr:to>
    <xdr:cxnSp macro="">
      <xdr:nvCxnSpPr>
        <xdr:cNvPr id="28" name="Egyenes összekötő nyíllal 27">
          <a:extLst>
            <a:ext uri="{FF2B5EF4-FFF2-40B4-BE49-F238E27FC236}">
              <a16:creationId xmlns:a16="http://schemas.microsoft.com/office/drawing/2014/main" id="{00000000-0008-0000-0100-00001C000000}"/>
            </a:ext>
          </a:extLst>
        </xdr:cNvPr>
        <xdr:cNvCxnSpPr>
          <a:stCxn id="17" idx="2"/>
          <a:endCxn id="18" idx="0"/>
        </xdr:cNvCxnSpPr>
      </xdr:nvCxnSpPr>
      <xdr:spPr>
        <a:xfrm flipH="1">
          <a:off x="9008778" y="6603321"/>
          <a:ext cx="1703" cy="578529"/>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83853</xdr:colOff>
      <xdr:row>51</xdr:row>
      <xdr:rowOff>142875</xdr:rowOff>
    </xdr:from>
    <xdr:to>
      <xdr:col>13</xdr:col>
      <xdr:colOff>95250</xdr:colOff>
      <xdr:row>63</xdr:row>
      <xdr:rowOff>119062</xdr:rowOff>
    </xdr:to>
    <xdr:cxnSp macro="">
      <xdr:nvCxnSpPr>
        <xdr:cNvPr id="29" name="Egyenes összekötő nyíllal 28">
          <a:extLst>
            <a:ext uri="{FF2B5EF4-FFF2-40B4-BE49-F238E27FC236}">
              <a16:creationId xmlns:a16="http://schemas.microsoft.com/office/drawing/2014/main" id="{00000000-0008-0000-0100-00001D000000}"/>
            </a:ext>
          </a:extLst>
        </xdr:cNvPr>
        <xdr:cNvCxnSpPr/>
      </xdr:nvCxnSpPr>
      <xdr:spPr>
        <a:xfrm>
          <a:off x="8977822" y="8834438"/>
          <a:ext cx="11397" cy="1833562"/>
        </a:xfrm>
        <a:prstGeom prst="straightConnector1">
          <a:avLst/>
        </a:prstGeom>
        <a:ln w="31750">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88276</xdr:colOff>
      <xdr:row>33</xdr:row>
      <xdr:rowOff>4421</xdr:rowOff>
    </xdr:from>
    <xdr:to>
      <xdr:col>13</xdr:col>
      <xdr:colOff>95081</xdr:colOff>
      <xdr:row>35</xdr:row>
      <xdr:rowOff>42977</xdr:rowOff>
    </xdr:to>
    <xdr:cxnSp macro="">
      <xdr:nvCxnSpPr>
        <xdr:cNvPr id="30" name="Egyenes összekötő nyíllal 29">
          <a:extLst>
            <a:ext uri="{FF2B5EF4-FFF2-40B4-BE49-F238E27FC236}">
              <a16:creationId xmlns:a16="http://schemas.microsoft.com/office/drawing/2014/main" id="{00000000-0008-0000-0100-00001E000000}"/>
            </a:ext>
          </a:extLst>
        </xdr:cNvPr>
        <xdr:cNvCxnSpPr>
          <a:stCxn id="15" idx="2"/>
          <a:endCxn id="17" idx="0"/>
        </xdr:cNvCxnSpPr>
      </xdr:nvCxnSpPr>
      <xdr:spPr>
        <a:xfrm>
          <a:off x="9003676" y="5728946"/>
          <a:ext cx="6805" cy="38145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406172</xdr:colOff>
      <xdr:row>28</xdr:row>
      <xdr:rowOff>84986</xdr:rowOff>
    </xdr:from>
    <xdr:to>
      <xdr:col>15</xdr:col>
      <xdr:colOff>293686</xdr:colOff>
      <xdr:row>28</xdr:row>
      <xdr:rowOff>101431</xdr:rowOff>
    </xdr:to>
    <xdr:cxnSp macro="">
      <xdr:nvCxnSpPr>
        <xdr:cNvPr id="31" name="Egyenes összekötő nyíllal 30">
          <a:extLst>
            <a:ext uri="{FF2B5EF4-FFF2-40B4-BE49-F238E27FC236}">
              <a16:creationId xmlns:a16="http://schemas.microsoft.com/office/drawing/2014/main" id="{00000000-0008-0000-0100-00001F000000}"/>
            </a:ext>
          </a:extLst>
        </xdr:cNvPr>
        <xdr:cNvCxnSpPr>
          <a:stCxn id="15" idx="3"/>
          <a:endCxn id="16" idx="1"/>
        </xdr:cNvCxnSpPr>
      </xdr:nvCxnSpPr>
      <xdr:spPr>
        <a:xfrm>
          <a:off x="9907360" y="5073705"/>
          <a:ext cx="494732" cy="1644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951179</xdr:colOff>
      <xdr:row>78</xdr:row>
      <xdr:rowOff>130971</xdr:rowOff>
    </xdr:from>
    <xdr:to>
      <xdr:col>7</xdr:col>
      <xdr:colOff>835820</xdr:colOff>
      <xdr:row>82</xdr:row>
      <xdr:rowOff>18522</xdr:rowOff>
    </xdr:to>
    <xdr:sp macro="" textlink="">
      <xdr:nvSpPr>
        <xdr:cNvPr id="32" name="Téglalap 31">
          <a:extLst>
            <a:ext uri="{FF2B5EF4-FFF2-40B4-BE49-F238E27FC236}">
              <a16:creationId xmlns:a16="http://schemas.microsoft.com/office/drawing/2014/main" id="{00000000-0008-0000-0100-000020000000}"/>
            </a:ext>
          </a:extLst>
        </xdr:cNvPr>
        <xdr:cNvSpPr/>
      </xdr:nvSpPr>
      <xdr:spPr>
        <a:xfrm>
          <a:off x="3999179" y="9322596"/>
          <a:ext cx="1865841" cy="497151"/>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Szűrés 2.,3.,...</a:t>
          </a:r>
        </a:p>
      </xdr:txBody>
    </xdr:sp>
    <xdr:clientData/>
  </xdr:twoCellAnchor>
  <xdr:twoCellAnchor>
    <xdr:from>
      <xdr:col>9</xdr:col>
      <xdr:colOff>202406</xdr:colOff>
      <xdr:row>23</xdr:row>
      <xdr:rowOff>95250</xdr:rowOff>
    </xdr:from>
    <xdr:to>
      <xdr:col>13</xdr:col>
      <xdr:colOff>23812</xdr:colOff>
      <xdr:row>23</xdr:row>
      <xdr:rowOff>119062</xdr:rowOff>
    </xdr:to>
    <xdr:cxnSp macro="">
      <xdr:nvCxnSpPr>
        <xdr:cNvPr id="33" name="Egyenes összekötő nyíllal 32">
          <a:extLst>
            <a:ext uri="{FF2B5EF4-FFF2-40B4-BE49-F238E27FC236}">
              <a16:creationId xmlns:a16="http://schemas.microsoft.com/office/drawing/2014/main" id="{00000000-0008-0000-0100-000021000000}"/>
            </a:ext>
          </a:extLst>
        </xdr:cNvPr>
        <xdr:cNvCxnSpPr/>
      </xdr:nvCxnSpPr>
      <xdr:spPr>
        <a:xfrm flipV="1">
          <a:off x="6667500" y="4274344"/>
          <a:ext cx="2250281" cy="2381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170656</xdr:colOff>
      <xdr:row>23</xdr:row>
      <xdr:rowOff>83343</xdr:rowOff>
    </xdr:from>
    <xdr:to>
      <xdr:col>9</xdr:col>
      <xdr:colOff>190499</xdr:colOff>
      <xdr:row>80</xdr:row>
      <xdr:rowOff>59531</xdr:rowOff>
    </xdr:to>
    <xdr:cxnSp macro="">
      <xdr:nvCxnSpPr>
        <xdr:cNvPr id="34" name="Egyenes összekötő 33">
          <a:extLst>
            <a:ext uri="{FF2B5EF4-FFF2-40B4-BE49-F238E27FC236}">
              <a16:creationId xmlns:a16="http://schemas.microsoft.com/office/drawing/2014/main" id="{00000000-0008-0000-0100-000022000000}"/>
            </a:ext>
          </a:extLst>
        </xdr:cNvPr>
        <xdr:cNvCxnSpPr/>
      </xdr:nvCxnSpPr>
      <xdr:spPr>
        <a:xfrm flipV="1">
          <a:off x="6635750" y="4262437"/>
          <a:ext cx="19843" cy="9060657"/>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18520</xdr:colOff>
      <xdr:row>69</xdr:row>
      <xdr:rowOff>50270</xdr:rowOff>
    </xdr:from>
    <xdr:to>
      <xdr:col>7</xdr:col>
      <xdr:colOff>598033</xdr:colOff>
      <xdr:row>76</xdr:row>
      <xdr:rowOff>78393</xdr:rowOff>
    </xdr:to>
    <xdr:sp macro="" textlink="">
      <xdr:nvSpPr>
        <xdr:cNvPr id="35" name="Folyamatábra: Egyesítés 34">
          <a:extLst>
            <a:ext uri="{FF2B5EF4-FFF2-40B4-BE49-F238E27FC236}">
              <a16:creationId xmlns:a16="http://schemas.microsoft.com/office/drawing/2014/main" id="{00000000-0008-0000-0100-000023000000}"/>
            </a:ext>
          </a:extLst>
        </xdr:cNvPr>
        <xdr:cNvSpPr/>
      </xdr:nvSpPr>
      <xdr:spPr>
        <a:xfrm>
          <a:off x="4173801" y="11670770"/>
          <a:ext cx="1674888" cy="1111592"/>
        </a:xfrm>
        <a:prstGeom prst="flowChartMerge">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Start 2. </a:t>
          </a:r>
        </a:p>
        <a:p>
          <a:pPr marL="0" indent="0" algn="ctr">
            <a:lnSpc>
              <a:spcPts val="1400"/>
            </a:lnSpc>
          </a:pPr>
          <a:r>
            <a:rPr lang="hu-HU" sz="1400" b="1" baseline="0">
              <a:solidFill>
                <a:schemeClr val="dk1"/>
              </a:solidFill>
              <a:latin typeface="+mn-lt"/>
              <a:ea typeface="+mn-ea"/>
              <a:cs typeface="+mn-cs"/>
            </a:rPr>
            <a:t>Kit.</a:t>
          </a:r>
        </a:p>
        <a:p>
          <a:pPr marL="0" indent="0" algn="ctr">
            <a:lnSpc>
              <a:spcPts val="1400"/>
            </a:lnSpc>
          </a:pPr>
          <a:endParaRPr lang="hu-HU" sz="1400" b="1" baseline="0">
            <a:solidFill>
              <a:schemeClr val="dk1"/>
            </a:solidFill>
            <a:latin typeface="+mn-lt"/>
            <a:ea typeface="+mn-ea"/>
            <a:cs typeface="+mn-cs"/>
          </a:endParaRPr>
        </a:p>
      </xdr:txBody>
    </xdr:sp>
    <xdr:clientData/>
  </xdr:twoCellAnchor>
  <xdr:twoCellAnchor>
    <xdr:from>
      <xdr:col>21</xdr:col>
      <xdr:colOff>191010</xdr:colOff>
      <xdr:row>22</xdr:row>
      <xdr:rowOff>71437</xdr:rowOff>
    </xdr:from>
    <xdr:to>
      <xdr:col>21</xdr:col>
      <xdr:colOff>200762</xdr:colOff>
      <xdr:row>35</xdr:row>
      <xdr:rowOff>16590</xdr:rowOff>
    </xdr:to>
    <xdr:cxnSp macro="">
      <xdr:nvCxnSpPr>
        <xdr:cNvPr id="37" name="Egyenes összekötő nyíllal 36">
          <a:extLst>
            <a:ext uri="{FF2B5EF4-FFF2-40B4-BE49-F238E27FC236}">
              <a16:creationId xmlns:a16="http://schemas.microsoft.com/office/drawing/2014/main" id="{00000000-0008-0000-0100-000025000000}"/>
            </a:ext>
          </a:extLst>
        </xdr:cNvPr>
        <xdr:cNvCxnSpPr>
          <a:stCxn id="11" idx="2"/>
          <a:endCxn id="12" idx="0"/>
        </xdr:cNvCxnSpPr>
      </xdr:nvCxnSpPr>
      <xdr:spPr>
        <a:xfrm>
          <a:off x="13942729" y="4095750"/>
          <a:ext cx="9752" cy="2100184"/>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88276</xdr:colOff>
      <xdr:row>22</xdr:row>
      <xdr:rowOff>77788</xdr:rowOff>
    </xdr:from>
    <xdr:to>
      <xdr:col>13</xdr:col>
      <xdr:colOff>93154</xdr:colOff>
      <xdr:row>24</xdr:row>
      <xdr:rowOff>10770</xdr:rowOff>
    </xdr:to>
    <xdr:cxnSp macro="">
      <xdr:nvCxnSpPr>
        <xdr:cNvPr id="38" name="Egyenes összekötő nyíllal 37">
          <a:extLst>
            <a:ext uri="{FF2B5EF4-FFF2-40B4-BE49-F238E27FC236}">
              <a16:creationId xmlns:a16="http://schemas.microsoft.com/office/drawing/2014/main" id="{00000000-0008-0000-0100-000026000000}"/>
            </a:ext>
          </a:extLst>
        </xdr:cNvPr>
        <xdr:cNvCxnSpPr>
          <a:stCxn id="14" idx="2"/>
          <a:endCxn id="15" idx="0"/>
        </xdr:cNvCxnSpPr>
      </xdr:nvCxnSpPr>
      <xdr:spPr>
        <a:xfrm flipH="1">
          <a:off x="9003676" y="4011613"/>
          <a:ext cx="4878" cy="27588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78581</xdr:colOff>
      <xdr:row>69</xdr:row>
      <xdr:rowOff>47625</xdr:rowOff>
    </xdr:from>
    <xdr:to>
      <xdr:col>13</xdr:col>
      <xdr:colOff>571500</xdr:colOff>
      <xdr:row>77</xdr:row>
      <xdr:rowOff>15989</xdr:rowOff>
    </xdr:to>
    <xdr:sp macro="" textlink="">
      <xdr:nvSpPr>
        <xdr:cNvPr id="43" name="Folyamatábra: Egyesítés 42">
          <a:extLst>
            <a:ext uri="{FF2B5EF4-FFF2-40B4-BE49-F238E27FC236}">
              <a16:creationId xmlns:a16="http://schemas.microsoft.com/office/drawing/2014/main" id="{00000000-0008-0000-0100-00002B000000}"/>
            </a:ext>
          </a:extLst>
        </xdr:cNvPr>
        <xdr:cNvSpPr/>
      </xdr:nvSpPr>
      <xdr:spPr>
        <a:xfrm>
          <a:off x="7758112" y="11537156"/>
          <a:ext cx="1707357" cy="1206614"/>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3.</a:t>
          </a:r>
        </a:p>
        <a:p>
          <a:pPr marL="0" indent="0" algn="ctr"/>
          <a:r>
            <a:rPr lang="hu-HU" sz="1400" b="1">
              <a:solidFill>
                <a:schemeClr val="dk1"/>
              </a:solidFill>
              <a:latin typeface="+mn-lt"/>
              <a:ea typeface="+mn-ea"/>
              <a:cs typeface="+mn-cs"/>
            </a:rPr>
            <a:t>Pmt.</a:t>
          </a:r>
        </a:p>
      </xdr:txBody>
    </xdr:sp>
    <xdr:clientData/>
  </xdr:twoCellAnchor>
  <xdr:twoCellAnchor>
    <xdr:from>
      <xdr:col>10</xdr:col>
      <xdr:colOff>742950</xdr:colOff>
      <xdr:row>78</xdr:row>
      <xdr:rowOff>104775</xdr:rowOff>
    </xdr:from>
    <xdr:to>
      <xdr:col>13</xdr:col>
      <xdr:colOff>590550</xdr:colOff>
      <xdr:row>82</xdr:row>
      <xdr:rowOff>41502</xdr:rowOff>
    </xdr:to>
    <xdr:sp macro="" textlink="">
      <xdr:nvSpPr>
        <xdr:cNvPr id="44" name="Téglalap 43">
          <a:extLst>
            <a:ext uri="{FF2B5EF4-FFF2-40B4-BE49-F238E27FC236}">
              <a16:creationId xmlns:a16="http://schemas.microsoft.com/office/drawing/2014/main" id="{00000000-0008-0000-0100-00002C000000}"/>
            </a:ext>
          </a:extLst>
        </xdr:cNvPr>
        <xdr:cNvSpPr/>
      </xdr:nvSpPr>
      <xdr:spPr>
        <a:xfrm>
          <a:off x="15754350" y="3543300"/>
          <a:ext cx="1819275" cy="584427"/>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Monitoring/Adatváltozás</a:t>
          </a:r>
        </a:p>
      </xdr:txBody>
    </xdr:sp>
    <xdr:clientData/>
  </xdr:twoCellAnchor>
  <xdr:twoCellAnchor>
    <xdr:from>
      <xdr:col>11</xdr:col>
      <xdr:colOff>22226</xdr:colOff>
      <xdr:row>84</xdr:row>
      <xdr:rowOff>61913</xdr:rowOff>
    </xdr:from>
    <xdr:to>
      <xdr:col>14</xdr:col>
      <xdr:colOff>12699</xdr:colOff>
      <xdr:row>92</xdr:row>
      <xdr:rowOff>182563</xdr:rowOff>
    </xdr:to>
    <xdr:sp macro="" textlink="">
      <xdr:nvSpPr>
        <xdr:cNvPr id="45" name="Folyamatábra: Döntés 44">
          <a:extLst>
            <a:ext uri="{FF2B5EF4-FFF2-40B4-BE49-F238E27FC236}">
              <a16:creationId xmlns:a16="http://schemas.microsoft.com/office/drawing/2014/main" id="{00000000-0008-0000-0100-00002D000000}"/>
            </a:ext>
          </a:extLst>
        </xdr:cNvPr>
        <xdr:cNvSpPr/>
      </xdr:nvSpPr>
      <xdr:spPr>
        <a:xfrm>
          <a:off x="7701757" y="13944601"/>
          <a:ext cx="1812130" cy="1430337"/>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Kétség merül fel?</a:t>
          </a:r>
        </a:p>
      </xdr:txBody>
    </xdr:sp>
    <xdr:clientData/>
  </xdr:twoCellAnchor>
  <xdr:twoCellAnchor>
    <xdr:from>
      <xdr:col>11</xdr:col>
      <xdr:colOff>185737</xdr:colOff>
      <xdr:row>92</xdr:row>
      <xdr:rowOff>111919</xdr:rowOff>
    </xdr:from>
    <xdr:to>
      <xdr:col>12</xdr:col>
      <xdr:colOff>39686</xdr:colOff>
      <xdr:row>94</xdr:row>
      <xdr:rowOff>3970</xdr:rowOff>
    </xdr:to>
    <xdr:sp macro="" textlink="">
      <xdr:nvSpPr>
        <xdr:cNvPr id="46" name="Ellipszis 45">
          <a:extLst>
            <a:ext uri="{FF2B5EF4-FFF2-40B4-BE49-F238E27FC236}">
              <a16:creationId xmlns:a16="http://schemas.microsoft.com/office/drawing/2014/main" id="{00000000-0008-0000-0100-00002E000000}"/>
            </a:ext>
          </a:extLst>
        </xdr:cNvPr>
        <xdr:cNvSpPr/>
      </xdr:nvSpPr>
      <xdr:spPr>
        <a:xfrm>
          <a:off x="7865268" y="15578138"/>
          <a:ext cx="461168" cy="273051"/>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10318</xdr:colOff>
      <xdr:row>103</xdr:row>
      <xdr:rowOff>97235</xdr:rowOff>
    </xdr:from>
    <xdr:to>
      <xdr:col>14</xdr:col>
      <xdr:colOff>464343</xdr:colOff>
      <xdr:row>110</xdr:row>
      <xdr:rowOff>178594</xdr:rowOff>
    </xdr:to>
    <xdr:cxnSp macro="">
      <xdr:nvCxnSpPr>
        <xdr:cNvPr id="49" name="Egyenes összekötő 48">
          <a:extLst>
            <a:ext uri="{FF2B5EF4-FFF2-40B4-BE49-F238E27FC236}">
              <a16:creationId xmlns:a16="http://schemas.microsoft.com/office/drawing/2014/main" id="{00000000-0008-0000-0100-000031000000}"/>
            </a:ext>
          </a:extLst>
        </xdr:cNvPr>
        <xdr:cNvCxnSpPr>
          <a:endCxn id="92" idx="3"/>
        </xdr:cNvCxnSpPr>
      </xdr:nvCxnSpPr>
      <xdr:spPr>
        <a:xfrm flipH="1" flipV="1">
          <a:off x="9511506" y="17385110"/>
          <a:ext cx="454025" cy="1414859"/>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180181</xdr:colOff>
      <xdr:row>88</xdr:row>
      <xdr:rowOff>40481</xdr:rowOff>
    </xdr:from>
    <xdr:to>
      <xdr:col>15</xdr:col>
      <xdr:colOff>23813</xdr:colOff>
      <xdr:row>89</xdr:row>
      <xdr:rowOff>154781</xdr:rowOff>
    </xdr:to>
    <xdr:sp macro="" textlink="">
      <xdr:nvSpPr>
        <xdr:cNvPr id="50" name="Ellipszis 49">
          <a:extLst>
            <a:ext uri="{FF2B5EF4-FFF2-40B4-BE49-F238E27FC236}">
              <a16:creationId xmlns:a16="http://schemas.microsoft.com/office/drawing/2014/main" id="{00000000-0008-0000-0100-000032000000}"/>
            </a:ext>
          </a:extLst>
        </xdr:cNvPr>
        <xdr:cNvSpPr/>
      </xdr:nvSpPr>
      <xdr:spPr>
        <a:xfrm>
          <a:off x="9681369" y="14744700"/>
          <a:ext cx="450850" cy="3048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18</xdr:col>
      <xdr:colOff>501650</xdr:colOff>
      <xdr:row>69</xdr:row>
      <xdr:rowOff>73025</xdr:rowOff>
    </xdr:from>
    <xdr:to>
      <xdr:col>21</xdr:col>
      <xdr:colOff>387350</xdr:colOff>
      <xdr:row>77</xdr:row>
      <xdr:rowOff>41389</xdr:rowOff>
    </xdr:to>
    <xdr:sp macro="" textlink="">
      <xdr:nvSpPr>
        <xdr:cNvPr id="51" name="Folyamatábra: Egyesítés 50">
          <a:extLst>
            <a:ext uri="{FF2B5EF4-FFF2-40B4-BE49-F238E27FC236}">
              <a16:creationId xmlns:a16="http://schemas.microsoft.com/office/drawing/2014/main" id="{00000000-0008-0000-0100-000033000000}"/>
            </a:ext>
          </a:extLst>
        </xdr:cNvPr>
        <xdr:cNvSpPr/>
      </xdr:nvSpPr>
      <xdr:spPr>
        <a:xfrm>
          <a:off x="11153775" y="11598275"/>
          <a:ext cx="1695450" cy="1238364"/>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4.</a:t>
          </a:r>
        </a:p>
        <a:p>
          <a:pPr marL="0" indent="0" algn="ctr"/>
          <a:r>
            <a:rPr lang="hu-HU" sz="1400" b="1">
              <a:solidFill>
                <a:schemeClr val="dk1"/>
              </a:solidFill>
              <a:latin typeface="+mn-lt"/>
              <a:ea typeface="+mn-ea"/>
              <a:cs typeface="+mn-cs"/>
            </a:rPr>
            <a:t>Pmt.</a:t>
          </a:r>
        </a:p>
      </xdr:txBody>
    </xdr:sp>
    <xdr:clientData/>
  </xdr:twoCellAnchor>
  <xdr:twoCellAnchor>
    <xdr:from>
      <xdr:col>18</xdr:col>
      <xdr:colOff>381000</xdr:colOff>
      <xdr:row>78</xdr:row>
      <xdr:rowOff>69850</xdr:rowOff>
    </xdr:from>
    <xdr:to>
      <xdr:col>21</xdr:col>
      <xdr:colOff>371475</xdr:colOff>
      <xdr:row>82</xdr:row>
      <xdr:rowOff>6577</xdr:rowOff>
    </xdr:to>
    <xdr:sp macro="" textlink="">
      <xdr:nvSpPr>
        <xdr:cNvPr id="52" name="Téglalap 51">
          <a:extLst>
            <a:ext uri="{FF2B5EF4-FFF2-40B4-BE49-F238E27FC236}">
              <a16:creationId xmlns:a16="http://schemas.microsoft.com/office/drawing/2014/main" id="{00000000-0008-0000-0100-000034000000}"/>
            </a:ext>
          </a:extLst>
        </xdr:cNvPr>
        <xdr:cNvSpPr/>
      </xdr:nvSpPr>
      <xdr:spPr>
        <a:xfrm>
          <a:off x="11033125" y="13055600"/>
          <a:ext cx="1800225" cy="571727"/>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Monitoring/kockázatérzékenységi alapon</a:t>
          </a:r>
        </a:p>
      </xdr:txBody>
    </xdr:sp>
    <xdr:clientData/>
  </xdr:twoCellAnchor>
  <xdr:twoCellAnchor>
    <xdr:from>
      <xdr:col>18</xdr:col>
      <xdr:colOff>403225</xdr:colOff>
      <xdr:row>83</xdr:row>
      <xdr:rowOff>92075</xdr:rowOff>
    </xdr:from>
    <xdr:to>
      <xdr:col>21</xdr:col>
      <xdr:colOff>431799</xdr:colOff>
      <xdr:row>92</xdr:row>
      <xdr:rowOff>85726</xdr:rowOff>
    </xdr:to>
    <xdr:sp macro="" textlink="">
      <xdr:nvSpPr>
        <xdr:cNvPr id="53" name="Folyamatábra: Döntés 52">
          <a:extLst>
            <a:ext uri="{FF2B5EF4-FFF2-40B4-BE49-F238E27FC236}">
              <a16:creationId xmlns:a16="http://schemas.microsoft.com/office/drawing/2014/main" id="{00000000-0008-0000-0100-000035000000}"/>
            </a:ext>
          </a:extLst>
        </xdr:cNvPr>
        <xdr:cNvSpPr/>
      </xdr:nvSpPr>
      <xdr:spPr>
        <a:xfrm>
          <a:off x="11055350" y="13903325"/>
          <a:ext cx="1838324" cy="1549401"/>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Van Pmt. gyanú?</a:t>
          </a:r>
        </a:p>
      </xdr:txBody>
    </xdr:sp>
    <xdr:clientData/>
  </xdr:twoCellAnchor>
  <xdr:twoCellAnchor>
    <xdr:from>
      <xdr:col>18</xdr:col>
      <xdr:colOff>419100</xdr:colOff>
      <xdr:row>93</xdr:row>
      <xdr:rowOff>152400</xdr:rowOff>
    </xdr:from>
    <xdr:to>
      <xdr:col>21</xdr:col>
      <xdr:colOff>409576</xdr:colOff>
      <xdr:row>96</xdr:row>
      <xdr:rowOff>188119</xdr:rowOff>
    </xdr:to>
    <xdr:sp macro="" textlink="">
      <xdr:nvSpPr>
        <xdr:cNvPr id="54" name="Téglalap 53">
          <a:extLst>
            <a:ext uri="{FF2B5EF4-FFF2-40B4-BE49-F238E27FC236}">
              <a16:creationId xmlns:a16="http://schemas.microsoft.com/office/drawing/2014/main" id="{00000000-0008-0000-0100-000036000000}"/>
            </a:ext>
          </a:extLst>
        </xdr:cNvPr>
        <xdr:cNvSpPr/>
      </xdr:nvSpPr>
      <xdr:spPr>
        <a:xfrm>
          <a:off x="11071225" y="15709900"/>
          <a:ext cx="1800226" cy="607219"/>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Van bejelentés</a:t>
          </a:r>
        </a:p>
      </xdr:txBody>
    </xdr:sp>
    <xdr:clientData/>
  </xdr:twoCellAnchor>
  <xdr:twoCellAnchor>
    <xdr:from>
      <xdr:col>20</xdr:col>
      <xdr:colOff>119062</xdr:colOff>
      <xdr:row>92</xdr:row>
      <xdr:rowOff>85726</xdr:rowOff>
    </xdr:from>
    <xdr:to>
      <xdr:col>20</xdr:col>
      <xdr:colOff>123825</xdr:colOff>
      <xdr:row>93</xdr:row>
      <xdr:rowOff>187325</xdr:rowOff>
    </xdr:to>
    <xdr:cxnSp macro="">
      <xdr:nvCxnSpPr>
        <xdr:cNvPr id="55" name="Egyenes összekötő nyíllal 54">
          <a:extLst>
            <a:ext uri="{FF2B5EF4-FFF2-40B4-BE49-F238E27FC236}">
              <a16:creationId xmlns:a16="http://schemas.microsoft.com/office/drawing/2014/main" id="{00000000-0008-0000-0100-000037000000}"/>
            </a:ext>
          </a:extLst>
        </xdr:cNvPr>
        <xdr:cNvCxnSpPr>
          <a:stCxn id="53" idx="2"/>
        </xdr:cNvCxnSpPr>
      </xdr:nvCxnSpPr>
      <xdr:spPr>
        <a:xfrm>
          <a:off x="11977687" y="15452726"/>
          <a:ext cx="4763" cy="292099"/>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501650</xdr:colOff>
      <xdr:row>91</xdr:row>
      <xdr:rowOff>6350</xdr:rowOff>
    </xdr:from>
    <xdr:to>
      <xdr:col>21</xdr:col>
      <xdr:colOff>345281</xdr:colOff>
      <xdr:row>92</xdr:row>
      <xdr:rowOff>120651</xdr:rowOff>
    </xdr:to>
    <xdr:sp macro="" textlink="">
      <xdr:nvSpPr>
        <xdr:cNvPr id="56" name="Ellipszis 55">
          <a:extLst>
            <a:ext uri="{FF2B5EF4-FFF2-40B4-BE49-F238E27FC236}">
              <a16:creationId xmlns:a16="http://schemas.microsoft.com/office/drawing/2014/main" id="{00000000-0008-0000-0100-000038000000}"/>
            </a:ext>
          </a:extLst>
        </xdr:cNvPr>
        <xdr:cNvSpPr/>
      </xdr:nvSpPr>
      <xdr:spPr>
        <a:xfrm>
          <a:off x="13646150" y="15282069"/>
          <a:ext cx="450850" cy="304801"/>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533400</xdr:colOff>
      <xdr:row>61</xdr:row>
      <xdr:rowOff>95250</xdr:rowOff>
    </xdr:from>
    <xdr:to>
      <xdr:col>19</xdr:col>
      <xdr:colOff>143120</xdr:colOff>
      <xdr:row>65</xdr:row>
      <xdr:rowOff>96423</xdr:rowOff>
    </xdr:to>
    <xdr:sp macro="" textlink="">
      <xdr:nvSpPr>
        <xdr:cNvPr id="57" name="Téglalap 56">
          <a:extLst>
            <a:ext uri="{FF2B5EF4-FFF2-40B4-BE49-F238E27FC236}">
              <a16:creationId xmlns:a16="http://schemas.microsoft.com/office/drawing/2014/main" id="{00000000-0008-0000-0100-000039000000}"/>
            </a:ext>
          </a:extLst>
        </xdr:cNvPr>
        <xdr:cNvSpPr/>
      </xdr:nvSpPr>
      <xdr:spPr>
        <a:xfrm>
          <a:off x="10058400" y="10239375"/>
          <a:ext cx="2657720" cy="6869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Szerződéstől elállás, felmondás</a:t>
          </a:r>
        </a:p>
      </xdr:txBody>
    </xdr:sp>
    <xdr:clientData/>
  </xdr:twoCellAnchor>
  <xdr:twoCellAnchor>
    <xdr:from>
      <xdr:col>13</xdr:col>
      <xdr:colOff>119062</xdr:colOff>
      <xdr:row>63</xdr:row>
      <xdr:rowOff>95249</xdr:rowOff>
    </xdr:from>
    <xdr:to>
      <xdr:col>14</xdr:col>
      <xdr:colOff>533400</xdr:colOff>
      <xdr:row>63</xdr:row>
      <xdr:rowOff>95836</xdr:rowOff>
    </xdr:to>
    <xdr:cxnSp macro="">
      <xdr:nvCxnSpPr>
        <xdr:cNvPr id="58" name="Egyenes összekötő nyíllal 57">
          <a:extLst>
            <a:ext uri="{FF2B5EF4-FFF2-40B4-BE49-F238E27FC236}">
              <a16:creationId xmlns:a16="http://schemas.microsoft.com/office/drawing/2014/main" id="{00000000-0008-0000-0100-00003A000000}"/>
            </a:ext>
          </a:extLst>
        </xdr:cNvPr>
        <xdr:cNvCxnSpPr>
          <a:endCxn id="57" idx="1"/>
        </xdr:cNvCxnSpPr>
      </xdr:nvCxnSpPr>
      <xdr:spPr>
        <a:xfrm>
          <a:off x="9013031" y="10644187"/>
          <a:ext cx="1021557" cy="58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119062</xdr:colOff>
      <xdr:row>108</xdr:row>
      <xdr:rowOff>0</xdr:rowOff>
    </xdr:from>
    <xdr:to>
      <xdr:col>20</xdr:col>
      <xdr:colOff>119857</xdr:colOff>
      <xdr:row>118</xdr:row>
      <xdr:rowOff>130970</xdr:rowOff>
    </xdr:to>
    <xdr:cxnSp macro="">
      <xdr:nvCxnSpPr>
        <xdr:cNvPr id="59" name="Egyenes összekötő 58">
          <a:extLst>
            <a:ext uri="{FF2B5EF4-FFF2-40B4-BE49-F238E27FC236}">
              <a16:creationId xmlns:a16="http://schemas.microsoft.com/office/drawing/2014/main" id="{00000000-0008-0000-0100-00003B000000}"/>
            </a:ext>
          </a:extLst>
        </xdr:cNvPr>
        <xdr:cNvCxnSpPr>
          <a:endCxn id="63" idx="2"/>
        </xdr:cNvCxnSpPr>
      </xdr:nvCxnSpPr>
      <xdr:spPr>
        <a:xfrm flipV="1">
          <a:off x="13263562" y="18276094"/>
          <a:ext cx="795" cy="2035970"/>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12699</xdr:colOff>
      <xdr:row>88</xdr:row>
      <xdr:rowOff>157957</xdr:rowOff>
    </xdr:from>
    <xdr:to>
      <xdr:col>16</xdr:col>
      <xdr:colOff>139427</xdr:colOff>
      <xdr:row>110</xdr:row>
      <xdr:rowOff>174625</xdr:rowOff>
    </xdr:to>
    <xdr:cxnSp macro="">
      <xdr:nvCxnSpPr>
        <xdr:cNvPr id="60" name="Egyenes összekötő 59">
          <a:extLst>
            <a:ext uri="{FF2B5EF4-FFF2-40B4-BE49-F238E27FC236}">
              <a16:creationId xmlns:a16="http://schemas.microsoft.com/office/drawing/2014/main" id="{00000000-0008-0000-0100-00003C000000}"/>
            </a:ext>
          </a:extLst>
        </xdr:cNvPr>
        <xdr:cNvCxnSpPr>
          <a:stCxn id="87" idx="0"/>
          <a:endCxn id="45" idx="3"/>
        </xdr:cNvCxnSpPr>
      </xdr:nvCxnSpPr>
      <xdr:spPr>
        <a:xfrm flipH="1" flipV="1">
          <a:off x="9513887" y="14862176"/>
          <a:ext cx="1341165" cy="4100512"/>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296466</xdr:colOff>
      <xdr:row>82</xdr:row>
      <xdr:rowOff>41502</xdr:rowOff>
    </xdr:from>
    <xdr:to>
      <xdr:col>12</xdr:col>
      <xdr:colOff>321072</xdr:colOff>
      <xdr:row>84</xdr:row>
      <xdr:rowOff>61913</xdr:rowOff>
    </xdr:to>
    <xdr:cxnSp macro="">
      <xdr:nvCxnSpPr>
        <xdr:cNvPr id="61" name="Egyenes összekötő nyíllal 60">
          <a:extLst>
            <a:ext uri="{FF2B5EF4-FFF2-40B4-BE49-F238E27FC236}">
              <a16:creationId xmlns:a16="http://schemas.microsoft.com/office/drawing/2014/main" id="{00000000-0008-0000-0100-00003D000000}"/>
            </a:ext>
          </a:extLst>
        </xdr:cNvPr>
        <xdr:cNvCxnSpPr>
          <a:stCxn id="44" idx="2"/>
          <a:endCxn id="45" idx="0"/>
        </xdr:cNvCxnSpPr>
      </xdr:nvCxnSpPr>
      <xdr:spPr>
        <a:xfrm>
          <a:off x="8583216" y="13578908"/>
          <a:ext cx="24606" cy="36569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123825</xdr:colOff>
      <xdr:row>82</xdr:row>
      <xdr:rowOff>25400</xdr:rowOff>
    </xdr:from>
    <xdr:to>
      <xdr:col>20</xdr:col>
      <xdr:colOff>128703</xdr:colOff>
      <xdr:row>83</xdr:row>
      <xdr:rowOff>110782</xdr:rowOff>
    </xdr:to>
    <xdr:cxnSp macro="">
      <xdr:nvCxnSpPr>
        <xdr:cNvPr id="62" name="Egyenes összekötő nyíllal 61">
          <a:extLst>
            <a:ext uri="{FF2B5EF4-FFF2-40B4-BE49-F238E27FC236}">
              <a16:creationId xmlns:a16="http://schemas.microsoft.com/office/drawing/2014/main" id="{00000000-0008-0000-0100-00003E000000}"/>
            </a:ext>
          </a:extLst>
        </xdr:cNvPr>
        <xdr:cNvCxnSpPr/>
      </xdr:nvCxnSpPr>
      <xdr:spPr>
        <a:xfrm flipH="1">
          <a:off x="11982450" y="13646150"/>
          <a:ext cx="4878" cy="27588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358775</xdr:colOff>
      <xdr:row>99</xdr:row>
      <xdr:rowOff>47625</xdr:rowOff>
    </xdr:from>
    <xdr:to>
      <xdr:col>21</xdr:col>
      <xdr:colOff>488156</xdr:colOff>
      <xdr:row>108</xdr:row>
      <xdr:rowOff>0</xdr:rowOff>
    </xdr:to>
    <xdr:sp macro="" textlink="">
      <xdr:nvSpPr>
        <xdr:cNvPr id="63" name="Folyamatábra: Döntés 62">
          <a:extLst>
            <a:ext uri="{FF2B5EF4-FFF2-40B4-BE49-F238E27FC236}">
              <a16:creationId xmlns:a16="http://schemas.microsoft.com/office/drawing/2014/main" id="{00000000-0008-0000-0100-00003F000000}"/>
            </a:ext>
          </a:extLst>
        </xdr:cNvPr>
        <xdr:cNvSpPr/>
      </xdr:nvSpPr>
      <xdr:spPr>
        <a:xfrm>
          <a:off x="12288838" y="16609219"/>
          <a:ext cx="1951037" cy="1666875"/>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a:solidFill>
                <a:schemeClr val="dk1"/>
              </a:solidFill>
              <a:latin typeface="+mn-lt"/>
              <a:ea typeface="+mn-ea"/>
              <a:cs typeface="+mn-cs"/>
            </a:rPr>
            <a:t>Üzl.kapcs. megszűntetése?</a:t>
          </a:r>
        </a:p>
      </xdr:txBody>
    </xdr:sp>
    <xdr:clientData/>
  </xdr:twoCellAnchor>
  <xdr:twoCellAnchor>
    <xdr:from>
      <xdr:col>20</xdr:col>
      <xdr:colOff>101602</xdr:colOff>
      <xdr:row>96</xdr:row>
      <xdr:rowOff>188119</xdr:rowOff>
    </xdr:from>
    <xdr:to>
      <xdr:col>20</xdr:col>
      <xdr:colOff>115888</xdr:colOff>
      <xdr:row>99</xdr:row>
      <xdr:rowOff>45129</xdr:rowOff>
    </xdr:to>
    <xdr:cxnSp macro="">
      <xdr:nvCxnSpPr>
        <xdr:cNvPr id="64" name="Egyenes összekötő nyíllal 63">
          <a:extLst>
            <a:ext uri="{FF2B5EF4-FFF2-40B4-BE49-F238E27FC236}">
              <a16:creationId xmlns:a16="http://schemas.microsoft.com/office/drawing/2014/main" id="{00000000-0008-0000-0100-000040000000}"/>
            </a:ext>
          </a:extLst>
        </xdr:cNvPr>
        <xdr:cNvCxnSpPr>
          <a:stCxn id="54" idx="2"/>
        </xdr:cNvCxnSpPr>
      </xdr:nvCxnSpPr>
      <xdr:spPr>
        <a:xfrm flipH="1">
          <a:off x="11960227" y="16317119"/>
          <a:ext cx="14286" cy="428510"/>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309562</xdr:colOff>
      <xdr:row>118</xdr:row>
      <xdr:rowOff>95837</xdr:rowOff>
    </xdr:from>
    <xdr:to>
      <xdr:col>14</xdr:col>
      <xdr:colOff>47625</xdr:colOff>
      <xdr:row>118</xdr:row>
      <xdr:rowOff>107156</xdr:rowOff>
    </xdr:to>
    <xdr:cxnSp macro="">
      <xdr:nvCxnSpPr>
        <xdr:cNvPr id="66" name="Egyenes összekötő 65">
          <a:extLst>
            <a:ext uri="{FF2B5EF4-FFF2-40B4-BE49-F238E27FC236}">
              <a16:creationId xmlns:a16="http://schemas.microsoft.com/office/drawing/2014/main" id="{00000000-0008-0000-0100-000042000000}"/>
            </a:ext>
          </a:extLst>
        </xdr:cNvPr>
        <xdr:cNvCxnSpPr>
          <a:stCxn id="88" idx="1"/>
        </xdr:cNvCxnSpPr>
      </xdr:nvCxnSpPr>
      <xdr:spPr>
        <a:xfrm flipH="1">
          <a:off x="8596312" y="20241212"/>
          <a:ext cx="952501" cy="11319"/>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552450</xdr:colOff>
      <xdr:row>101</xdr:row>
      <xdr:rowOff>142875</xdr:rowOff>
    </xdr:from>
    <xdr:to>
      <xdr:col>18</xdr:col>
      <xdr:colOff>400050</xdr:colOff>
      <xdr:row>103</xdr:row>
      <xdr:rowOff>104775</xdr:rowOff>
    </xdr:to>
    <xdr:sp macro="" textlink="">
      <xdr:nvSpPr>
        <xdr:cNvPr id="67" name="Ellipszis 66">
          <a:extLst>
            <a:ext uri="{FF2B5EF4-FFF2-40B4-BE49-F238E27FC236}">
              <a16:creationId xmlns:a16="http://schemas.microsoft.com/office/drawing/2014/main" id="{00000000-0008-0000-0100-000043000000}"/>
            </a:ext>
          </a:extLst>
        </xdr:cNvPr>
        <xdr:cNvSpPr/>
      </xdr:nvSpPr>
      <xdr:spPr>
        <a:xfrm>
          <a:off x="11807825" y="17224375"/>
          <a:ext cx="450850" cy="3429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20</xdr:col>
      <xdr:colOff>482600</xdr:colOff>
      <xdr:row>107</xdr:row>
      <xdr:rowOff>61119</xdr:rowOff>
    </xdr:from>
    <xdr:to>
      <xdr:col>21</xdr:col>
      <xdr:colOff>326231</xdr:colOff>
      <xdr:row>109</xdr:row>
      <xdr:rowOff>23018</xdr:rowOff>
    </xdr:to>
    <xdr:sp macro="" textlink="">
      <xdr:nvSpPr>
        <xdr:cNvPr id="68" name="Ellipszis 67">
          <a:extLst>
            <a:ext uri="{FF2B5EF4-FFF2-40B4-BE49-F238E27FC236}">
              <a16:creationId xmlns:a16="http://schemas.microsoft.com/office/drawing/2014/main" id="{00000000-0008-0000-0100-000044000000}"/>
            </a:ext>
          </a:extLst>
        </xdr:cNvPr>
        <xdr:cNvSpPr/>
      </xdr:nvSpPr>
      <xdr:spPr>
        <a:xfrm>
          <a:off x="13627100" y="18325307"/>
          <a:ext cx="450850" cy="3428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18</xdr:col>
      <xdr:colOff>260595</xdr:colOff>
      <xdr:row>118</xdr:row>
      <xdr:rowOff>95837</xdr:rowOff>
    </xdr:from>
    <xdr:to>
      <xdr:col>20</xdr:col>
      <xdr:colOff>119062</xdr:colOff>
      <xdr:row>118</xdr:row>
      <xdr:rowOff>119062</xdr:rowOff>
    </xdr:to>
    <xdr:cxnSp macro="">
      <xdr:nvCxnSpPr>
        <xdr:cNvPr id="69" name="Egyenes összekötő 68">
          <a:extLst>
            <a:ext uri="{FF2B5EF4-FFF2-40B4-BE49-F238E27FC236}">
              <a16:creationId xmlns:a16="http://schemas.microsoft.com/office/drawing/2014/main" id="{00000000-0008-0000-0100-000045000000}"/>
            </a:ext>
          </a:extLst>
        </xdr:cNvPr>
        <xdr:cNvCxnSpPr>
          <a:stCxn id="88" idx="3"/>
        </xdr:cNvCxnSpPr>
      </xdr:nvCxnSpPr>
      <xdr:spPr>
        <a:xfrm>
          <a:off x="12190658" y="20241212"/>
          <a:ext cx="1072904" cy="23225"/>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76200</xdr:colOff>
      <xdr:row>84</xdr:row>
      <xdr:rowOff>209550</xdr:rowOff>
    </xdr:from>
    <xdr:to>
      <xdr:col>18</xdr:col>
      <xdr:colOff>527050</xdr:colOff>
      <xdr:row>86</xdr:row>
      <xdr:rowOff>107950</xdr:rowOff>
    </xdr:to>
    <xdr:sp macro="" textlink="">
      <xdr:nvSpPr>
        <xdr:cNvPr id="70" name="Ellipszis 69">
          <a:extLst>
            <a:ext uri="{FF2B5EF4-FFF2-40B4-BE49-F238E27FC236}">
              <a16:creationId xmlns:a16="http://schemas.microsoft.com/office/drawing/2014/main" id="{00000000-0008-0000-0100-000046000000}"/>
            </a:ext>
          </a:extLst>
        </xdr:cNvPr>
        <xdr:cNvSpPr/>
      </xdr:nvSpPr>
      <xdr:spPr>
        <a:xfrm>
          <a:off x="11934825" y="14338300"/>
          <a:ext cx="450850" cy="2794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19</xdr:col>
      <xdr:colOff>497681</xdr:colOff>
      <xdr:row>45</xdr:row>
      <xdr:rowOff>64294</xdr:rowOff>
    </xdr:from>
    <xdr:to>
      <xdr:col>22</xdr:col>
      <xdr:colOff>526254</xdr:colOff>
      <xdr:row>54</xdr:row>
      <xdr:rowOff>134145</xdr:rowOff>
    </xdr:to>
    <xdr:sp macro="" textlink="">
      <xdr:nvSpPr>
        <xdr:cNvPr id="71" name="Folyamatábra: Döntés 70">
          <a:extLst>
            <a:ext uri="{FF2B5EF4-FFF2-40B4-BE49-F238E27FC236}">
              <a16:creationId xmlns:a16="http://schemas.microsoft.com/office/drawing/2014/main" id="{00000000-0008-0000-0100-000047000000}"/>
            </a:ext>
          </a:extLst>
        </xdr:cNvPr>
        <xdr:cNvSpPr/>
      </xdr:nvSpPr>
      <xdr:spPr>
        <a:xfrm>
          <a:off x="13034962" y="7862888"/>
          <a:ext cx="1850230" cy="1462882"/>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a:t>Rendben van?</a:t>
          </a:r>
        </a:p>
      </xdr:txBody>
    </xdr:sp>
    <xdr:clientData/>
  </xdr:twoCellAnchor>
  <xdr:twoCellAnchor>
    <xdr:from>
      <xdr:col>21</xdr:col>
      <xdr:colOff>200762</xdr:colOff>
      <xdr:row>39</xdr:row>
      <xdr:rowOff>40193</xdr:rowOff>
    </xdr:from>
    <xdr:to>
      <xdr:col>21</xdr:col>
      <xdr:colOff>208358</xdr:colOff>
      <xdr:row>45</xdr:row>
      <xdr:rowOff>64294</xdr:rowOff>
    </xdr:to>
    <xdr:cxnSp macro="">
      <xdr:nvCxnSpPr>
        <xdr:cNvPr id="72" name="Egyenes összekötő nyíllal 71">
          <a:extLst>
            <a:ext uri="{FF2B5EF4-FFF2-40B4-BE49-F238E27FC236}">
              <a16:creationId xmlns:a16="http://schemas.microsoft.com/office/drawing/2014/main" id="{00000000-0008-0000-0100-000048000000}"/>
            </a:ext>
          </a:extLst>
        </xdr:cNvPr>
        <xdr:cNvCxnSpPr>
          <a:stCxn id="12" idx="2"/>
          <a:endCxn id="71" idx="0"/>
        </xdr:cNvCxnSpPr>
      </xdr:nvCxnSpPr>
      <xdr:spPr>
        <a:xfrm>
          <a:off x="13952481" y="6874381"/>
          <a:ext cx="7596" cy="98850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178593</xdr:colOff>
      <xdr:row>50</xdr:row>
      <xdr:rowOff>21829</xdr:rowOff>
    </xdr:from>
    <xdr:to>
      <xdr:col>19</xdr:col>
      <xdr:colOff>497681</xdr:colOff>
      <xdr:row>54</xdr:row>
      <xdr:rowOff>0</xdr:rowOff>
    </xdr:to>
    <xdr:cxnSp macro="">
      <xdr:nvCxnSpPr>
        <xdr:cNvPr id="73" name="Egyenes összekötő nyíllal 72">
          <a:extLst>
            <a:ext uri="{FF2B5EF4-FFF2-40B4-BE49-F238E27FC236}">
              <a16:creationId xmlns:a16="http://schemas.microsoft.com/office/drawing/2014/main" id="{00000000-0008-0000-0100-000049000000}"/>
            </a:ext>
          </a:extLst>
        </xdr:cNvPr>
        <xdr:cNvCxnSpPr>
          <a:stCxn id="71" idx="1"/>
        </xdr:cNvCxnSpPr>
      </xdr:nvCxnSpPr>
      <xdr:spPr>
        <a:xfrm flipH="1">
          <a:off x="12108656" y="8594329"/>
          <a:ext cx="926306" cy="59729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535781</xdr:colOff>
      <xdr:row>48</xdr:row>
      <xdr:rowOff>40482</xdr:rowOff>
    </xdr:from>
    <xdr:to>
      <xdr:col>19</xdr:col>
      <xdr:colOff>383381</xdr:colOff>
      <xdr:row>50</xdr:row>
      <xdr:rowOff>2383</xdr:rowOff>
    </xdr:to>
    <xdr:sp macro="" textlink="">
      <xdr:nvSpPr>
        <xdr:cNvPr id="74" name="Ellipszis 73">
          <a:extLst>
            <a:ext uri="{FF2B5EF4-FFF2-40B4-BE49-F238E27FC236}">
              <a16:creationId xmlns:a16="http://schemas.microsoft.com/office/drawing/2014/main" id="{00000000-0008-0000-0100-00004A000000}"/>
            </a:ext>
          </a:extLst>
        </xdr:cNvPr>
        <xdr:cNvSpPr/>
      </xdr:nvSpPr>
      <xdr:spPr>
        <a:xfrm>
          <a:off x="12465844" y="8351045"/>
          <a:ext cx="454818" cy="271463"/>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21</xdr:col>
      <xdr:colOff>214312</xdr:colOff>
      <xdr:row>54</xdr:row>
      <xdr:rowOff>102398</xdr:rowOff>
    </xdr:from>
    <xdr:to>
      <xdr:col>21</xdr:col>
      <xdr:colOff>216694</xdr:colOff>
      <xdr:row>63</xdr:row>
      <xdr:rowOff>95250</xdr:rowOff>
    </xdr:to>
    <xdr:cxnSp macro="">
      <xdr:nvCxnSpPr>
        <xdr:cNvPr id="75" name="Egyenes összekötő 74">
          <a:extLst>
            <a:ext uri="{FF2B5EF4-FFF2-40B4-BE49-F238E27FC236}">
              <a16:creationId xmlns:a16="http://schemas.microsoft.com/office/drawing/2014/main" id="{00000000-0008-0000-0100-00004B000000}"/>
            </a:ext>
          </a:extLst>
        </xdr:cNvPr>
        <xdr:cNvCxnSpPr/>
      </xdr:nvCxnSpPr>
      <xdr:spPr>
        <a:xfrm flipV="1">
          <a:off x="13966031" y="9294023"/>
          <a:ext cx="2382" cy="1385883"/>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447675</xdr:colOff>
      <xdr:row>54</xdr:row>
      <xdr:rowOff>47625</xdr:rowOff>
    </xdr:from>
    <xdr:to>
      <xdr:col>22</xdr:col>
      <xdr:colOff>295275</xdr:colOff>
      <xdr:row>56</xdr:row>
      <xdr:rowOff>9525</xdr:rowOff>
    </xdr:to>
    <xdr:sp macro="" textlink="">
      <xdr:nvSpPr>
        <xdr:cNvPr id="77" name="Ellipszis 76">
          <a:extLst>
            <a:ext uri="{FF2B5EF4-FFF2-40B4-BE49-F238E27FC236}">
              <a16:creationId xmlns:a16="http://schemas.microsoft.com/office/drawing/2014/main" id="{00000000-0008-0000-0100-00004D000000}"/>
            </a:ext>
          </a:extLst>
        </xdr:cNvPr>
        <xdr:cNvSpPr/>
      </xdr:nvSpPr>
      <xdr:spPr>
        <a:xfrm>
          <a:off x="14239875" y="9086850"/>
          <a:ext cx="457200" cy="2667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11</xdr:col>
      <xdr:colOff>3968</xdr:colOff>
      <xdr:row>94</xdr:row>
      <xdr:rowOff>127001</xdr:rowOff>
    </xdr:from>
    <xdr:to>
      <xdr:col>13</xdr:col>
      <xdr:colOff>601662</xdr:colOff>
      <xdr:row>98</xdr:row>
      <xdr:rowOff>15666</xdr:rowOff>
    </xdr:to>
    <xdr:sp macro="" textlink="">
      <xdr:nvSpPr>
        <xdr:cNvPr id="79" name="Téglalap 78">
          <a:extLst>
            <a:ext uri="{FF2B5EF4-FFF2-40B4-BE49-F238E27FC236}">
              <a16:creationId xmlns:a16="http://schemas.microsoft.com/office/drawing/2014/main" id="{00000000-0008-0000-0100-00004F000000}"/>
            </a:ext>
          </a:extLst>
        </xdr:cNvPr>
        <xdr:cNvSpPr/>
      </xdr:nvSpPr>
      <xdr:spPr>
        <a:xfrm>
          <a:off x="7683499" y="15700376"/>
          <a:ext cx="1812132" cy="650665"/>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Ügyfélátvilágítás</a:t>
          </a:r>
        </a:p>
        <a:p>
          <a:pPr marL="0" indent="0" algn="ctr"/>
          <a:r>
            <a:rPr lang="hu-HU" sz="1400" b="1">
              <a:solidFill>
                <a:schemeClr val="dk1"/>
              </a:solidFill>
              <a:latin typeface="+mn-lt"/>
              <a:ea typeface="+mn-ea"/>
              <a:cs typeface="+mn-cs"/>
            </a:rPr>
            <a:t>Azonosítás/Tényl. tul.</a:t>
          </a:r>
        </a:p>
      </xdr:txBody>
    </xdr:sp>
    <xdr:clientData/>
  </xdr:twoCellAnchor>
  <xdr:twoCellAnchor>
    <xdr:from>
      <xdr:col>14</xdr:col>
      <xdr:colOff>31750</xdr:colOff>
      <xdr:row>110</xdr:row>
      <xdr:rowOff>174625</xdr:rowOff>
    </xdr:from>
    <xdr:to>
      <xdr:col>18</xdr:col>
      <xdr:colOff>247103</xdr:colOff>
      <xdr:row>114</xdr:row>
      <xdr:rowOff>86898</xdr:rowOff>
    </xdr:to>
    <xdr:sp macro="" textlink="">
      <xdr:nvSpPr>
        <xdr:cNvPr id="87" name="Téglalap 86">
          <a:extLst>
            <a:ext uri="{FF2B5EF4-FFF2-40B4-BE49-F238E27FC236}">
              <a16:creationId xmlns:a16="http://schemas.microsoft.com/office/drawing/2014/main" id="{00000000-0008-0000-0100-000057000000}"/>
            </a:ext>
          </a:extLst>
        </xdr:cNvPr>
        <xdr:cNvSpPr/>
      </xdr:nvSpPr>
      <xdr:spPr>
        <a:xfrm>
          <a:off x="9477375" y="19129375"/>
          <a:ext cx="2628353" cy="6742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 érvénybentartása</a:t>
          </a:r>
        </a:p>
      </xdr:txBody>
    </xdr:sp>
    <xdr:clientData/>
  </xdr:twoCellAnchor>
  <xdr:twoCellAnchor>
    <xdr:from>
      <xdr:col>14</xdr:col>
      <xdr:colOff>47625</xdr:colOff>
      <xdr:row>116</xdr:row>
      <xdr:rowOff>158750</xdr:rowOff>
    </xdr:from>
    <xdr:to>
      <xdr:col>18</xdr:col>
      <xdr:colOff>260595</xdr:colOff>
      <xdr:row>120</xdr:row>
      <xdr:rowOff>32923</xdr:rowOff>
    </xdr:to>
    <xdr:sp macro="" textlink="">
      <xdr:nvSpPr>
        <xdr:cNvPr id="88" name="Téglalap 87">
          <a:extLst>
            <a:ext uri="{FF2B5EF4-FFF2-40B4-BE49-F238E27FC236}">
              <a16:creationId xmlns:a16="http://schemas.microsoft.com/office/drawing/2014/main" id="{00000000-0008-0000-0100-000058000000}"/>
            </a:ext>
          </a:extLst>
        </xdr:cNvPr>
        <xdr:cNvSpPr/>
      </xdr:nvSpPr>
      <xdr:spPr>
        <a:xfrm>
          <a:off x="9493250" y="20256500"/>
          <a:ext cx="2625970" cy="6361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 felmondása</a:t>
          </a:r>
        </a:p>
      </xdr:txBody>
    </xdr:sp>
    <xdr:clientData/>
  </xdr:twoCellAnchor>
  <xdr:twoCellAnchor>
    <xdr:from>
      <xdr:col>11</xdr:col>
      <xdr:colOff>19844</xdr:colOff>
      <xdr:row>99</xdr:row>
      <xdr:rowOff>99219</xdr:rowOff>
    </xdr:from>
    <xdr:to>
      <xdr:col>14</xdr:col>
      <xdr:colOff>10318</xdr:colOff>
      <xdr:row>107</xdr:row>
      <xdr:rowOff>95250</xdr:rowOff>
    </xdr:to>
    <xdr:sp macro="" textlink="">
      <xdr:nvSpPr>
        <xdr:cNvPr id="92" name="Folyamatábra: Döntés 91">
          <a:extLst>
            <a:ext uri="{FF2B5EF4-FFF2-40B4-BE49-F238E27FC236}">
              <a16:creationId xmlns:a16="http://schemas.microsoft.com/office/drawing/2014/main" id="{00000000-0008-0000-0100-00005C000000}"/>
            </a:ext>
          </a:extLst>
        </xdr:cNvPr>
        <xdr:cNvSpPr/>
      </xdr:nvSpPr>
      <xdr:spPr>
        <a:xfrm>
          <a:off x="7699375" y="16625094"/>
          <a:ext cx="1812131" cy="1520031"/>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Rendben van?</a:t>
          </a:r>
        </a:p>
      </xdr:txBody>
    </xdr:sp>
    <xdr:clientData/>
  </xdr:twoCellAnchor>
  <xdr:twoCellAnchor>
    <xdr:from>
      <xdr:col>12</xdr:col>
      <xdr:colOff>309562</xdr:colOff>
      <xdr:row>107</xdr:row>
      <xdr:rowOff>95250</xdr:rowOff>
    </xdr:from>
    <xdr:to>
      <xdr:col>12</xdr:col>
      <xdr:colOff>318691</xdr:colOff>
      <xdr:row>118</xdr:row>
      <xdr:rowOff>107156</xdr:rowOff>
    </xdr:to>
    <xdr:cxnSp macro="">
      <xdr:nvCxnSpPr>
        <xdr:cNvPr id="109" name="Egyenes összekötő 108">
          <a:extLst>
            <a:ext uri="{FF2B5EF4-FFF2-40B4-BE49-F238E27FC236}">
              <a16:creationId xmlns:a16="http://schemas.microsoft.com/office/drawing/2014/main" id="{00000000-0008-0000-0100-00006D000000}"/>
            </a:ext>
          </a:extLst>
        </xdr:cNvPr>
        <xdr:cNvCxnSpPr>
          <a:endCxn id="92" idx="2"/>
        </xdr:cNvCxnSpPr>
      </xdr:nvCxnSpPr>
      <xdr:spPr>
        <a:xfrm flipV="1">
          <a:off x="8596312" y="18145125"/>
          <a:ext cx="9129" cy="2107406"/>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190500</xdr:colOff>
      <xdr:row>103</xdr:row>
      <xdr:rowOff>119063</xdr:rowOff>
    </xdr:from>
    <xdr:to>
      <xdr:col>18</xdr:col>
      <xdr:colOff>358775</xdr:colOff>
      <xdr:row>110</xdr:row>
      <xdr:rowOff>166687</xdr:rowOff>
    </xdr:to>
    <xdr:cxnSp macro="">
      <xdr:nvCxnSpPr>
        <xdr:cNvPr id="115" name="Egyenes összekötő 114">
          <a:extLst>
            <a:ext uri="{FF2B5EF4-FFF2-40B4-BE49-F238E27FC236}">
              <a16:creationId xmlns:a16="http://schemas.microsoft.com/office/drawing/2014/main" id="{00000000-0008-0000-0100-000073000000}"/>
            </a:ext>
          </a:extLst>
        </xdr:cNvPr>
        <xdr:cNvCxnSpPr>
          <a:endCxn id="63" idx="1"/>
        </xdr:cNvCxnSpPr>
      </xdr:nvCxnSpPr>
      <xdr:spPr>
        <a:xfrm flipV="1">
          <a:off x="11513344" y="17442657"/>
          <a:ext cx="775494" cy="1381124"/>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539750</xdr:colOff>
      <xdr:row>101</xdr:row>
      <xdr:rowOff>142875</xdr:rowOff>
    </xdr:from>
    <xdr:to>
      <xdr:col>14</xdr:col>
      <xdr:colOff>387350</xdr:colOff>
      <xdr:row>103</xdr:row>
      <xdr:rowOff>104774</xdr:rowOff>
    </xdr:to>
    <xdr:sp macro="" textlink="">
      <xdr:nvSpPr>
        <xdr:cNvPr id="121" name="Ellipszis 120">
          <a:extLst>
            <a:ext uri="{FF2B5EF4-FFF2-40B4-BE49-F238E27FC236}">
              <a16:creationId xmlns:a16="http://schemas.microsoft.com/office/drawing/2014/main" id="{00000000-0008-0000-0100-000079000000}"/>
            </a:ext>
          </a:extLst>
        </xdr:cNvPr>
        <xdr:cNvSpPr/>
      </xdr:nvSpPr>
      <xdr:spPr>
        <a:xfrm>
          <a:off x="9382125" y="17383125"/>
          <a:ext cx="450850" cy="3428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11</xdr:col>
      <xdr:colOff>325437</xdr:colOff>
      <xdr:row>107</xdr:row>
      <xdr:rowOff>134938</xdr:rowOff>
    </xdr:from>
    <xdr:to>
      <xdr:col>12</xdr:col>
      <xdr:colOff>169068</xdr:colOff>
      <xdr:row>109</xdr:row>
      <xdr:rowOff>96838</xdr:rowOff>
    </xdr:to>
    <xdr:sp macro="" textlink="">
      <xdr:nvSpPr>
        <xdr:cNvPr id="122" name="Ellipszis 121">
          <a:extLst>
            <a:ext uri="{FF2B5EF4-FFF2-40B4-BE49-F238E27FC236}">
              <a16:creationId xmlns:a16="http://schemas.microsoft.com/office/drawing/2014/main" id="{00000000-0008-0000-0100-00007A000000}"/>
            </a:ext>
          </a:extLst>
        </xdr:cNvPr>
        <xdr:cNvSpPr/>
      </xdr:nvSpPr>
      <xdr:spPr>
        <a:xfrm>
          <a:off x="8004968" y="18399126"/>
          <a:ext cx="450850" cy="3429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12</xdr:col>
      <xdr:colOff>302815</xdr:colOff>
      <xdr:row>98</xdr:row>
      <xdr:rowOff>15666</xdr:rowOff>
    </xdr:from>
    <xdr:to>
      <xdr:col>12</xdr:col>
      <xdr:colOff>318691</xdr:colOff>
      <xdr:row>99</xdr:row>
      <xdr:rowOff>99219</xdr:rowOff>
    </xdr:to>
    <xdr:cxnSp macro="">
      <xdr:nvCxnSpPr>
        <xdr:cNvPr id="185" name="Egyenes összekötő nyíllal 184">
          <a:extLst>
            <a:ext uri="{FF2B5EF4-FFF2-40B4-BE49-F238E27FC236}">
              <a16:creationId xmlns:a16="http://schemas.microsoft.com/office/drawing/2014/main" id="{00000000-0008-0000-0100-0000B9000000}"/>
            </a:ext>
          </a:extLst>
        </xdr:cNvPr>
        <xdr:cNvCxnSpPr>
          <a:stCxn id="79" idx="2"/>
          <a:endCxn id="92" idx="0"/>
        </xdr:cNvCxnSpPr>
      </xdr:nvCxnSpPr>
      <xdr:spPr>
        <a:xfrm>
          <a:off x="8589565" y="16351041"/>
          <a:ext cx="15876" cy="27405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214311</xdr:colOff>
      <xdr:row>86</xdr:row>
      <xdr:rowOff>166688</xdr:rowOff>
    </xdr:from>
    <xdr:to>
      <xdr:col>18</xdr:col>
      <xdr:colOff>204785</xdr:colOff>
      <xdr:row>89</xdr:row>
      <xdr:rowOff>95252</xdr:rowOff>
    </xdr:to>
    <xdr:sp macro="" textlink="">
      <xdr:nvSpPr>
        <xdr:cNvPr id="194" name="Téglalap 193">
          <a:extLst>
            <a:ext uri="{FF2B5EF4-FFF2-40B4-BE49-F238E27FC236}">
              <a16:creationId xmlns:a16="http://schemas.microsoft.com/office/drawing/2014/main" id="{00000000-0008-0000-0100-0000C2000000}"/>
            </a:ext>
          </a:extLst>
        </xdr:cNvPr>
        <xdr:cNvSpPr/>
      </xdr:nvSpPr>
      <xdr:spPr>
        <a:xfrm>
          <a:off x="10322717" y="14489907"/>
          <a:ext cx="1812131" cy="50006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Nincs bejelentés</a:t>
          </a:r>
        </a:p>
      </xdr:txBody>
    </xdr:sp>
    <xdr:clientData/>
  </xdr:twoCellAnchor>
  <xdr:twoCellAnchor>
    <xdr:from>
      <xdr:col>16</xdr:col>
      <xdr:colOff>513158</xdr:colOff>
      <xdr:row>89</xdr:row>
      <xdr:rowOff>95252</xdr:rowOff>
    </xdr:from>
    <xdr:to>
      <xdr:col>16</xdr:col>
      <xdr:colOff>523875</xdr:colOff>
      <xdr:row>110</xdr:row>
      <xdr:rowOff>178593</xdr:rowOff>
    </xdr:to>
    <xdr:cxnSp macro="">
      <xdr:nvCxnSpPr>
        <xdr:cNvPr id="195" name="Egyenes összekötő 194">
          <a:extLst>
            <a:ext uri="{FF2B5EF4-FFF2-40B4-BE49-F238E27FC236}">
              <a16:creationId xmlns:a16="http://schemas.microsoft.com/office/drawing/2014/main" id="{00000000-0008-0000-0100-0000C3000000}"/>
            </a:ext>
          </a:extLst>
        </xdr:cNvPr>
        <xdr:cNvCxnSpPr>
          <a:endCxn id="194" idx="2"/>
        </xdr:cNvCxnSpPr>
      </xdr:nvCxnSpPr>
      <xdr:spPr>
        <a:xfrm flipH="1" flipV="1">
          <a:off x="11228783" y="14989971"/>
          <a:ext cx="10717" cy="3976685"/>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204785</xdr:colOff>
      <xdr:row>88</xdr:row>
      <xdr:rowOff>35720</xdr:rowOff>
    </xdr:from>
    <xdr:to>
      <xdr:col>18</xdr:col>
      <xdr:colOff>403225</xdr:colOff>
      <xdr:row>88</xdr:row>
      <xdr:rowOff>47229</xdr:rowOff>
    </xdr:to>
    <xdr:cxnSp macro="">
      <xdr:nvCxnSpPr>
        <xdr:cNvPr id="198" name="Egyenes összekötő nyíllal 197">
          <a:extLst>
            <a:ext uri="{FF2B5EF4-FFF2-40B4-BE49-F238E27FC236}">
              <a16:creationId xmlns:a16="http://schemas.microsoft.com/office/drawing/2014/main" id="{00000000-0008-0000-0100-0000C6000000}"/>
            </a:ext>
          </a:extLst>
        </xdr:cNvPr>
        <xdr:cNvCxnSpPr>
          <a:stCxn id="194" idx="3"/>
          <a:endCxn id="53" idx="1"/>
        </xdr:cNvCxnSpPr>
      </xdr:nvCxnSpPr>
      <xdr:spPr>
        <a:xfrm>
          <a:off x="12134848" y="14739939"/>
          <a:ext cx="198440" cy="11509"/>
        </a:xfrm>
        <a:prstGeom prst="straightConnector1">
          <a:avLst/>
        </a:prstGeom>
        <a:ln w="31750">
          <a:headEnd type="arrow"/>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302815</xdr:colOff>
      <xdr:row>92</xdr:row>
      <xdr:rowOff>182563</xdr:rowOff>
    </xdr:from>
    <xdr:to>
      <xdr:col>12</xdr:col>
      <xdr:colOff>321072</xdr:colOff>
      <xdr:row>94</xdr:row>
      <xdr:rowOff>127001</xdr:rowOff>
    </xdr:to>
    <xdr:cxnSp macro="">
      <xdr:nvCxnSpPr>
        <xdr:cNvPr id="209" name="Egyenes összekötő nyíllal 208">
          <a:extLst>
            <a:ext uri="{FF2B5EF4-FFF2-40B4-BE49-F238E27FC236}">
              <a16:creationId xmlns:a16="http://schemas.microsoft.com/office/drawing/2014/main" id="{00000000-0008-0000-0100-0000D1000000}"/>
            </a:ext>
          </a:extLst>
        </xdr:cNvPr>
        <xdr:cNvCxnSpPr>
          <a:stCxn id="45" idx="2"/>
          <a:endCxn id="79" idx="0"/>
        </xdr:cNvCxnSpPr>
      </xdr:nvCxnSpPr>
      <xdr:spPr>
        <a:xfrm flipH="1">
          <a:off x="8589565" y="15410657"/>
          <a:ext cx="18257" cy="325438"/>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xdr:colOff>
      <xdr:row>80</xdr:row>
      <xdr:rowOff>56887</xdr:rowOff>
    </xdr:from>
    <xdr:to>
      <xdr:col>9</xdr:col>
      <xdr:colOff>202406</xdr:colOff>
      <xdr:row>80</xdr:row>
      <xdr:rowOff>59532</xdr:rowOff>
    </xdr:to>
    <xdr:cxnSp macro="">
      <xdr:nvCxnSpPr>
        <xdr:cNvPr id="213" name="Egyenes összekötő nyíllal 212">
          <a:extLst>
            <a:ext uri="{FF2B5EF4-FFF2-40B4-BE49-F238E27FC236}">
              <a16:creationId xmlns:a16="http://schemas.microsoft.com/office/drawing/2014/main" id="{00000000-0008-0000-0100-0000D5000000}"/>
            </a:ext>
          </a:extLst>
        </xdr:cNvPr>
        <xdr:cNvCxnSpPr>
          <a:stCxn id="32" idx="3"/>
        </xdr:cNvCxnSpPr>
      </xdr:nvCxnSpPr>
      <xdr:spPr>
        <a:xfrm>
          <a:off x="5857876" y="13320450"/>
          <a:ext cx="809624" cy="264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143120</xdr:colOff>
      <xdr:row>63</xdr:row>
      <xdr:rowOff>95250</xdr:rowOff>
    </xdr:from>
    <xdr:to>
      <xdr:col>21</xdr:col>
      <xdr:colOff>238125</xdr:colOff>
      <xdr:row>63</xdr:row>
      <xdr:rowOff>95837</xdr:rowOff>
    </xdr:to>
    <xdr:cxnSp macro="">
      <xdr:nvCxnSpPr>
        <xdr:cNvPr id="218" name="Egyenes összekötő nyíllal 217">
          <a:extLst>
            <a:ext uri="{FF2B5EF4-FFF2-40B4-BE49-F238E27FC236}">
              <a16:creationId xmlns:a16="http://schemas.microsoft.com/office/drawing/2014/main" id="{00000000-0008-0000-0100-0000DA000000}"/>
            </a:ext>
          </a:extLst>
        </xdr:cNvPr>
        <xdr:cNvCxnSpPr>
          <a:endCxn id="57" idx="3"/>
        </xdr:cNvCxnSpPr>
      </xdr:nvCxnSpPr>
      <xdr:spPr>
        <a:xfrm flipH="1">
          <a:off x="12680401" y="10679906"/>
          <a:ext cx="1309443" cy="58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60477</xdr:colOff>
      <xdr:row>21</xdr:row>
      <xdr:rowOff>134711</xdr:rowOff>
    </xdr:from>
    <xdr:to>
      <xdr:col>3</xdr:col>
      <xdr:colOff>62669</xdr:colOff>
      <xdr:row>22</xdr:row>
      <xdr:rowOff>142572</xdr:rowOff>
    </xdr:to>
    <xdr:cxnSp macro="">
      <xdr:nvCxnSpPr>
        <xdr:cNvPr id="223" name="Egyenes összekötő nyíllal 222">
          <a:extLst>
            <a:ext uri="{FF2B5EF4-FFF2-40B4-BE49-F238E27FC236}">
              <a16:creationId xmlns:a16="http://schemas.microsoft.com/office/drawing/2014/main" id="{00000000-0008-0000-0100-0000DF000000}"/>
            </a:ext>
          </a:extLst>
        </xdr:cNvPr>
        <xdr:cNvCxnSpPr>
          <a:stCxn id="2" idx="2"/>
          <a:endCxn id="10" idx="0"/>
        </xdr:cNvCxnSpPr>
      </xdr:nvCxnSpPr>
      <xdr:spPr>
        <a:xfrm flipH="1">
          <a:off x="1882133" y="4004242"/>
          <a:ext cx="2192" cy="16264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59268</xdr:colOff>
      <xdr:row>25</xdr:row>
      <xdr:rowOff>142572</xdr:rowOff>
    </xdr:from>
    <xdr:to>
      <xdr:col>3</xdr:col>
      <xdr:colOff>60477</xdr:colOff>
      <xdr:row>27</xdr:row>
      <xdr:rowOff>32806</xdr:rowOff>
    </xdr:to>
    <xdr:cxnSp macro="">
      <xdr:nvCxnSpPr>
        <xdr:cNvPr id="226" name="Egyenes összekötő nyíllal 225">
          <a:extLst>
            <a:ext uri="{FF2B5EF4-FFF2-40B4-BE49-F238E27FC236}">
              <a16:creationId xmlns:a16="http://schemas.microsoft.com/office/drawing/2014/main" id="{00000000-0008-0000-0100-0000E2000000}"/>
            </a:ext>
          </a:extLst>
        </xdr:cNvPr>
        <xdr:cNvCxnSpPr>
          <a:stCxn id="10" idx="2"/>
          <a:endCxn id="4" idx="0"/>
        </xdr:cNvCxnSpPr>
      </xdr:nvCxnSpPr>
      <xdr:spPr>
        <a:xfrm flipH="1">
          <a:off x="1880924" y="4666947"/>
          <a:ext cx="1209" cy="23551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57965</xdr:colOff>
      <xdr:row>32</xdr:row>
      <xdr:rowOff>37796</xdr:rowOff>
    </xdr:from>
    <xdr:to>
      <xdr:col>3</xdr:col>
      <xdr:colOff>59268</xdr:colOff>
      <xdr:row>33</xdr:row>
      <xdr:rowOff>78429</xdr:rowOff>
    </xdr:to>
    <xdr:cxnSp macro="">
      <xdr:nvCxnSpPr>
        <xdr:cNvPr id="233" name="Egyenes összekötő nyíllal 232">
          <a:extLst>
            <a:ext uri="{FF2B5EF4-FFF2-40B4-BE49-F238E27FC236}">
              <a16:creationId xmlns:a16="http://schemas.microsoft.com/office/drawing/2014/main" id="{00000000-0008-0000-0100-0000E9000000}"/>
            </a:ext>
          </a:extLst>
        </xdr:cNvPr>
        <xdr:cNvCxnSpPr>
          <a:stCxn id="4" idx="2"/>
          <a:endCxn id="5" idx="0"/>
        </xdr:cNvCxnSpPr>
      </xdr:nvCxnSpPr>
      <xdr:spPr>
        <a:xfrm flipH="1">
          <a:off x="1879621" y="5717077"/>
          <a:ext cx="1303" cy="19541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55696</xdr:colOff>
      <xdr:row>38</xdr:row>
      <xdr:rowOff>105643</xdr:rowOff>
    </xdr:from>
    <xdr:to>
      <xdr:col>3</xdr:col>
      <xdr:colOff>57965</xdr:colOff>
      <xdr:row>40</xdr:row>
      <xdr:rowOff>40747</xdr:rowOff>
    </xdr:to>
    <xdr:cxnSp macro="">
      <xdr:nvCxnSpPr>
        <xdr:cNvPr id="236" name="Egyenes összekötő nyíllal 235">
          <a:extLst>
            <a:ext uri="{FF2B5EF4-FFF2-40B4-BE49-F238E27FC236}">
              <a16:creationId xmlns:a16="http://schemas.microsoft.com/office/drawing/2014/main" id="{00000000-0008-0000-0100-0000EC000000}"/>
            </a:ext>
          </a:extLst>
        </xdr:cNvPr>
        <xdr:cNvCxnSpPr>
          <a:stCxn id="5" idx="2"/>
          <a:endCxn id="6" idx="0"/>
        </xdr:cNvCxnSpPr>
      </xdr:nvCxnSpPr>
      <xdr:spPr>
        <a:xfrm flipH="1">
          <a:off x="1877352" y="6785049"/>
          <a:ext cx="2269" cy="24466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428625</xdr:colOff>
      <xdr:row>69</xdr:row>
      <xdr:rowOff>59530</xdr:rowOff>
    </xdr:from>
    <xdr:to>
      <xdr:col>4</xdr:col>
      <xdr:colOff>314326</xdr:colOff>
      <xdr:row>77</xdr:row>
      <xdr:rowOff>75519</xdr:rowOff>
    </xdr:to>
    <xdr:sp macro="" textlink="">
      <xdr:nvSpPr>
        <xdr:cNvPr id="241" name="Folyamatábra: Egyesítés 240">
          <a:extLst>
            <a:ext uri="{FF2B5EF4-FFF2-40B4-BE49-F238E27FC236}">
              <a16:creationId xmlns:a16="http://schemas.microsoft.com/office/drawing/2014/main" id="{00000000-0008-0000-0100-0000F1000000}"/>
            </a:ext>
          </a:extLst>
        </xdr:cNvPr>
        <xdr:cNvSpPr/>
      </xdr:nvSpPr>
      <xdr:spPr>
        <a:xfrm>
          <a:off x="1035844" y="11680030"/>
          <a:ext cx="1707357" cy="1254239"/>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3.</a:t>
          </a:r>
        </a:p>
        <a:p>
          <a:pPr marL="0" indent="0" algn="ctr"/>
          <a:r>
            <a:rPr lang="hu-HU" sz="1400" b="1">
              <a:solidFill>
                <a:schemeClr val="dk1"/>
              </a:solidFill>
              <a:latin typeface="+mn-lt"/>
              <a:ea typeface="+mn-ea"/>
              <a:cs typeface="+mn-cs"/>
            </a:rPr>
            <a:t>Pmt.</a:t>
          </a:r>
        </a:p>
      </xdr:txBody>
    </xdr:sp>
    <xdr:clientData/>
  </xdr:twoCellAnchor>
  <xdr:twoCellAnchor>
    <xdr:from>
      <xdr:col>1</xdr:col>
      <xdr:colOff>226219</xdr:colOff>
      <xdr:row>86</xdr:row>
      <xdr:rowOff>35718</xdr:rowOff>
    </xdr:from>
    <xdr:to>
      <xdr:col>4</xdr:col>
      <xdr:colOff>583407</xdr:colOff>
      <xdr:row>90</xdr:row>
      <xdr:rowOff>83342</xdr:rowOff>
    </xdr:to>
    <xdr:sp macro="" textlink="">
      <xdr:nvSpPr>
        <xdr:cNvPr id="242" name="Téglalap 241">
          <a:extLst>
            <a:ext uri="{FF2B5EF4-FFF2-40B4-BE49-F238E27FC236}">
              <a16:creationId xmlns:a16="http://schemas.microsoft.com/office/drawing/2014/main" id="{00000000-0008-0000-0100-0000F2000000}"/>
            </a:ext>
          </a:extLst>
        </xdr:cNvPr>
        <xdr:cNvSpPr/>
      </xdr:nvSpPr>
      <xdr:spPr>
        <a:xfrm>
          <a:off x="833438" y="14263687"/>
          <a:ext cx="2178844" cy="80962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Új munkaerő, követelmény-változások képzése</a:t>
          </a:r>
        </a:p>
      </xdr:txBody>
    </xdr:sp>
    <xdr:clientData/>
  </xdr:twoCellAnchor>
  <xdr:twoCellAnchor>
    <xdr:from>
      <xdr:col>1</xdr:col>
      <xdr:colOff>226218</xdr:colOff>
      <xdr:row>79</xdr:row>
      <xdr:rowOff>47623</xdr:rowOff>
    </xdr:from>
    <xdr:to>
      <xdr:col>4</xdr:col>
      <xdr:colOff>583406</xdr:colOff>
      <xdr:row>84</xdr:row>
      <xdr:rowOff>83344</xdr:rowOff>
    </xdr:to>
    <xdr:sp macro="" textlink="">
      <xdr:nvSpPr>
        <xdr:cNvPr id="243" name="Téglalap 242">
          <a:extLst>
            <a:ext uri="{FF2B5EF4-FFF2-40B4-BE49-F238E27FC236}">
              <a16:creationId xmlns:a16="http://schemas.microsoft.com/office/drawing/2014/main" id="{00000000-0008-0000-0100-0000F3000000}"/>
            </a:ext>
          </a:extLst>
        </xdr:cNvPr>
        <xdr:cNvSpPr/>
      </xdr:nvSpPr>
      <xdr:spPr>
        <a:xfrm>
          <a:off x="833437" y="13120686"/>
          <a:ext cx="2178844" cy="88106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Jogszabályi és személyi változások átvezetése, bejelentése</a:t>
          </a:r>
        </a:p>
      </xdr:txBody>
    </xdr:sp>
    <xdr:clientData/>
  </xdr:twoCellAnchor>
  <xdr:twoCellAnchor>
    <xdr:from>
      <xdr:col>3</xdr:col>
      <xdr:colOff>101203</xdr:colOff>
      <xdr:row>84</xdr:row>
      <xdr:rowOff>83344</xdr:rowOff>
    </xdr:from>
    <xdr:to>
      <xdr:col>3</xdr:col>
      <xdr:colOff>101204</xdr:colOff>
      <xdr:row>86</xdr:row>
      <xdr:rowOff>35718</xdr:rowOff>
    </xdr:to>
    <xdr:cxnSp macro="">
      <xdr:nvCxnSpPr>
        <xdr:cNvPr id="244" name="Egyenes összekötő nyíllal 243">
          <a:extLst>
            <a:ext uri="{FF2B5EF4-FFF2-40B4-BE49-F238E27FC236}">
              <a16:creationId xmlns:a16="http://schemas.microsoft.com/office/drawing/2014/main" id="{00000000-0008-0000-0100-0000F4000000}"/>
            </a:ext>
          </a:extLst>
        </xdr:cNvPr>
        <xdr:cNvCxnSpPr>
          <a:stCxn id="243" idx="2"/>
          <a:endCxn id="242" idx="0"/>
        </xdr:cNvCxnSpPr>
      </xdr:nvCxnSpPr>
      <xdr:spPr>
        <a:xfrm>
          <a:off x="1922859" y="14001750"/>
          <a:ext cx="1" cy="26193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2802479</xdr:colOff>
      <xdr:row>11</xdr:row>
      <xdr:rowOff>95481</xdr:rowOff>
    </xdr:from>
    <xdr:ext cx="843757" cy="4433691"/>
    <xdr:sp macro="" textlink="">
      <xdr:nvSpPr>
        <xdr:cNvPr id="2" name="Szövegdoboz 1">
          <a:extLst>
            <a:ext uri="{FF2B5EF4-FFF2-40B4-BE49-F238E27FC236}">
              <a16:creationId xmlns:a16="http://schemas.microsoft.com/office/drawing/2014/main" id="{00000000-0008-0000-0400-000002000000}"/>
            </a:ext>
          </a:extLst>
        </xdr:cNvPr>
        <xdr:cNvSpPr txBox="1"/>
      </xdr:nvSpPr>
      <xdr:spPr>
        <a:xfrm rot="18254623">
          <a:off x="1702837" y="4566973"/>
          <a:ext cx="4433691" cy="8437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hu-HU"/>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243</xdr:col>
      <xdr:colOff>114300</xdr:colOff>
      <xdr:row>0</xdr:row>
      <xdr:rowOff>0</xdr:rowOff>
    </xdr:from>
    <xdr:to>
      <xdr:col>244</xdr:col>
      <xdr:colOff>638175</xdr:colOff>
      <xdr:row>40</xdr:row>
      <xdr:rowOff>276225</xdr:rowOff>
    </xdr:to>
    <xdr:sp macro="" textlink="">
      <xdr:nvSpPr>
        <xdr:cNvPr id="2" name="Téglalap 1">
          <a:extLst>
            <a:ext uri="{FF2B5EF4-FFF2-40B4-BE49-F238E27FC236}">
              <a16:creationId xmlns:a16="http://schemas.microsoft.com/office/drawing/2014/main" id="{00000000-0008-0000-0600-000002000000}"/>
            </a:ext>
          </a:extLst>
        </xdr:cNvPr>
        <xdr:cNvSpPr>
          <a:spLocks noChangeArrowheads="1"/>
        </xdr:cNvSpPr>
      </xdr:nvSpPr>
      <xdr:spPr bwMode="auto">
        <a:xfrm rot="-3800377">
          <a:off x="163363275" y="5191125"/>
          <a:ext cx="11601450"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28016" tIns="128016" rIns="128016" bIns="0" anchor="t" upright="1"/>
        <a:lstStyle/>
        <a:p>
          <a:pPr algn="ctr" rtl="0">
            <a:defRPr sz="1000"/>
          </a:pPr>
          <a:r>
            <a:rPr lang="hu-HU" sz="7200" b="1" i="0" u="none" strike="noStrike" baseline="0">
              <a:solidFill>
                <a:srgbClr val="FFFFCC"/>
              </a:solidFill>
              <a:latin typeface="Calibri"/>
            </a:rPr>
            <a:t>AuditDok KE-08-04 munkalap</a:t>
          </a:r>
        </a:p>
      </xdr:txBody>
    </xdr:sp>
    <xdr:clientData/>
  </xdr:twoCellAnchor>
  <xdr:twoCellAnchor editAs="oneCell">
    <xdr:from>
      <xdr:col>247</xdr:col>
      <xdr:colOff>47625</xdr:colOff>
      <xdr:row>0</xdr:row>
      <xdr:rowOff>0</xdr:rowOff>
    </xdr:from>
    <xdr:to>
      <xdr:col>248</xdr:col>
      <xdr:colOff>533400</xdr:colOff>
      <xdr:row>37</xdr:row>
      <xdr:rowOff>342900</xdr:rowOff>
    </xdr:to>
    <xdr:sp macro="" textlink="">
      <xdr:nvSpPr>
        <xdr:cNvPr id="3" name="Téglalap 4">
          <a:extLst>
            <a:ext uri="{FF2B5EF4-FFF2-40B4-BE49-F238E27FC236}">
              <a16:creationId xmlns:a16="http://schemas.microsoft.com/office/drawing/2014/main" id="{00000000-0008-0000-0600-000003000000}"/>
            </a:ext>
          </a:extLst>
        </xdr:cNvPr>
        <xdr:cNvSpPr>
          <a:spLocks noChangeArrowheads="1"/>
        </xdr:cNvSpPr>
      </xdr:nvSpPr>
      <xdr:spPr bwMode="auto">
        <a:xfrm rot="-3817999">
          <a:off x="166816087" y="4452938"/>
          <a:ext cx="10086975"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23444" rIns="118872" bIns="0" anchor="t" upright="1"/>
        <a:lstStyle/>
        <a:p>
          <a:pPr algn="ctr" rtl="0">
            <a:defRPr sz="1000"/>
          </a:pPr>
          <a:r>
            <a:rPr lang="hu-HU" sz="7000" b="1" i="0" u="none" strike="noStrike" baseline="0">
              <a:solidFill>
                <a:srgbClr val="FFFFCC"/>
              </a:solidFill>
              <a:latin typeface="Calibri"/>
            </a:rPr>
            <a:t>AuditDok KE-08 munkalap</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245</xdr:col>
      <xdr:colOff>76200</xdr:colOff>
      <xdr:row>0</xdr:row>
      <xdr:rowOff>0</xdr:rowOff>
    </xdr:from>
    <xdr:to>
      <xdr:col>246</xdr:col>
      <xdr:colOff>561975</xdr:colOff>
      <xdr:row>29</xdr:row>
      <xdr:rowOff>85725</xdr:rowOff>
    </xdr:to>
    <xdr:sp macro="" textlink="">
      <xdr:nvSpPr>
        <xdr:cNvPr id="2" name="Téglalap 7">
          <a:extLst>
            <a:ext uri="{FF2B5EF4-FFF2-40B4-BE49-F238E27FC236}">
              <a16:creationId xmlns:a16="http://schemas.microsoft.com/office/drawing/2014/main" id="{00000000-0008-0000-0700-000002000000}"/>
            </a:ext>
          </a:extLst>
        </xdr:cNvPr>
        <xdr:cNvSpPr>
          <a:spLocks noChangeArrowheads="1"/>
        </xdr:cNvSpPr>
      </xdr:nvSpPr>
      <xdr:spPr bwMode="auto">
        <a:xfrm rot="-3614793">
          <a:off x="170235562" y="4319588"/>
          <a:ext cx="9820275"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18872" rIns="118872" bIns="0" anchor="t" upright="1"/>
        <a:lstStyle/>
        <a:p>
          <a:pPr algn="ctr" rtl="0">
            <a:defRPr sz="1000"/>
          </a:pPr>
          <a:r>
            <a:rPr lang="hu-HU" sz="6600" b="1" i="0" u="none" strike="noStrike" baseline="0">
              <a:solidFill>
                <a:srgbClr val="FFFFCC"/>
              </a:solidFill>
              <a:latin typeface="Calibri"/>
            </a:rPr>
            <a:t>AuditDok</a:t>
          </a:r>
          <a:r>
            <a:rPr lang="hu-HU" sz="7000" b="1" i="0" u="none" strike="noStrike" baseline="0">
              <a:solidFill>
                <a:srgbClr val="FFFFCC"/>
              </a:solidFill>
              <a:latin typeface="Calibri"/>
            </a:rPr>
            <a:t> </a:t>
          </a:r>
          <a:r>
            <a:rPr lang="hu-HU" sz="6600" b="1" i="0" u="none" strike="noStrike" baseline="0">
              <a:solidFill>
                <a:srgbClr val="FFFFCC"/>
              </a:solidFill>
              <a:latin typeface="Calibri"/>
            </a:rPr>
            <a:t>OO-04</a:t>
          </a:r>
          <a:r>
            <a:rPr lang="hu-HU" sz="7000" b="1" i="0" u="none" strike="noStrike" baseline="0">
              <a:solidFill>
                <a:srgbClr val="FFFFCC"/>
              </a:solidFill>
              <a:latin typeface="Calibri"/>
            </a:rPr>
            <a:t> </a:t>
          </a:r>
          <a:r>
            <a:rPr lang="hu-HU" sz="6600" b="1" i="0" u="none" strike="noStrike" baseline="0">
              <a:solidFill>
                <a:srgbClr val="FFFFCC"/>
              </a:solidFill>
              <a:latin typeface="Calibri"/>
            </a:rPr>
            <a:t>munkalap</a:t>
          </a:r>
        </a:p>
      </xdr:txBody>
    </xdr:sp>
    <xdr:clientData/>
  </xdr:twoCellAnchor>
  <xdr:twoCellAnchor editAs="oneCell">
    <xdr:from>
      <xdr:col>245</xdr:col>
      <xdr:colOff>247650</xdr:colOff>
      <xdr:row>0</xdr:row>
      <xdr:rowOff>0</xdr:rowOff>
    </xdr:from>
    <xdr:to>
      <xdr:col>246</xdr:col>
      <xdr:colOff>685800</xdr:colOff>
      <xdr:row>29</xdr:row>
      <xdr:rowOff>57150</xdr:rowOff>
    </xdr:to>
    <xdr:sp macro="" textlink="">
      <xdr:nvSpPr>
        <xdr:cNvPr id="3" name="Téglalap 8">
          <a:extLst>
            <a:ext uri="{FF2B5EF4-FFF2-40B4-BE49-F238E27FC236}">
              <a16:creationId xmlns:a16="http://schemas.microsoft.com/office/drawing/2014/main" id="{00000000-0008-0000-0700-000003000000}"/>
            </a:ext>
          </a:extLst>
        </xdr:cNvPr>
        <xdr:cNvSpPr>
          <a:spLocks noChangeArrowheads="1"/>
        </xdr:cNvSpPr>
      </xdr:nvSpPr>
      <xdr:spPr bwMode="auto">
        <a:xfrm rot="-3727562">
          <a:off x="170397488" y="4329112"/>
          <a:ext cx="9791700"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18872" rIns="118872" bIns="0" anchor="t" upright="1"/>
        <a:lstStyle/>
        <a:p>
          <a:pPr algn="ctr" rtl="0">
            <a:lnSpc>
              <a:spcPts val="5900"/>
            </a:lnSpc>
            <a:defRPr sz="1000"/>
          </a:pPr>
          <a:r>
            <a:rPr lang="hu-HU" sz="6600" b="1" i="0" u="none" strike="noStrike" baseline="0">
              <a:solidFill>
                <a:srgbClr val="FFFFCC"/>
              </a:solidFill>
              <a:latin typeface="Calibri"/>
            </a:rPr>
            <a:t>AuditDok OO-04 munkalap</a:t>
          </a:r>
        </a:p>
      </xdr:txBody>
    </xdr:sp>
    <xdr:clientData/>
  </xdr:twoCellAnchor>
  <xdr:twoCellAnchor editAs="oneCell">
    <xdr:from>
      <xdr:col>245</xdr:col>
      <xdr:colOff>295275</xdr:colOff>
      <xdr:row>0</xdr:row>
      <xdr:rowOff>0</xdr:rowOff>
    </xdr:from>
    <xdr:to>
      <xdr:col>247</xdr:col>
      <xdr:colOff>38100</xdr:colOff>
      <xdr:row>29</xdr:row>
      <xdr:rowOff>57150</xdr:rowOff>
    </xdr:to>
    <xdr:sp macro="" textlink="">
      <xdr:nvSpPr>
        <xdr:cNvPr id="4" name="Téglalap 9">
          <a:extLst>
            <a:ext uri="{FF2B5EF4-FFF2-40B4-BE49-F238E27FC236}">
              <a16:creationId xmlns:a16="http://schemas.microsoft.com/office/drawing/2014/main" id="{00000000-0008-0000-0700-000004000000}"/>
            </a:ext>
          </a:extLst>
        </xdr:cNvPr>
        <xdr:cNvSpPr>
          <a:spLocks noChangeArrowheads="1"/>
        </xdr:cNvSpPr>
      </xdr:nvSpPr>
      <xdr:spPr bwMode="auto">
        <a:xfrm rot="-3813265">
          <a:off x="170445113" y="4329112"/>
          <a:ext cx="9791700"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18872" rIns="118872" bIns="0" anchor="t" upright="1"/>
        <a:lstStyle/>
        <a:p>
          <a:pPr algn="ctr" rtl="0">
            <a:lnSpc>
              <a:spcPts val="5900"/>
            </a:lnSpc>
            <a:defRPr sz="1000"/>
          </a:pPr>
          <a:r>
            <a:rPr lang="hu-HU" sz="6600" b="1" i="0" u="none" strike="noStrike" baseline="0">
              <a:solidFill>
                <a:srgbClr val="FFFFCC"/>
              </a:solidFill>
              <a:latin typeface="Calibri"/>
            </a:rPr>
            <a:t>AuditDok OO-04 munkalap</a:t>
          </a:r>
        </a:p>
      </xdr:txBody>
    </xdr:sp>
    <xdr:clientData/>
  </xdr:twoCellAnchor>
  <xdr:twoCellAnchor editAs="oneCell">
    <xdr:from>
      <xdr:col>245</xdr:col>
      <xdr:colOff>180975</xdr:colOff>
      <xdr:row>0</xdr:row>
      <xdr:rowOff>0</xdr:rowOff>
    </xdr:from>
    <xdr:to>
      <xdr:col>246</xdr:col>
      <xdr:colOff>619125</xdr:colOff>
      <xdr:row>29</xdr:row>
      <xdr:rowOff>57150</xdr:rowOff>
    </xdr:to>
    <xdr:sp macro="" textlink="">
      <xdr:nvSpPr>
        <xdr:cNvPr id="5" name="Téglalap 10">
          <a:extLst>
            <a:ext uri="{FF2B5EF4-FFF2-40B4-BE49-F238E27FC236}">
              <a16:creationId xmlns:a16="http://schemas.microsoft.com/office/drawing/2014/main" id="{00000000-0008-0000-0700-000005000000}"/>
            </a:ext>
          </a:extLst>
        </xdr:cNvPr>
        <xdr:cNvSpPr>
          <a:spLocks noChangeArrowheads="1"/>
        </xdr:cNvSpPr>
      </xdr:nvSpPr>
      <xdr:spPr bwMode="auto">
        <a:xfrm rot="-3846795">
          <a:off x="170330813" y="4329112"/>
          <a:ext cx="9791700"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18872" rIns="118872" bIns="0" anchor="t" upright="1"/>
        <a:lstStyle/>
        <a:p>
          <a:pPr algn="ctr" rtl="0">
            <a:lnSpc>
              <a:spcPts val="5900"/>
            </a:lnSpc>
            <a:defRPr sz="1000"/>
          </a:pPr>
          <a:r>
            <a:rPr lang="hu-HU" sz="6600" b="1" i="0" u="none" strike="noStrike" baseline="0">
              <a:solidFill>
                <a:srgbClr val="FFFFCC"/>
              </a:solidFill>
              <a:latin typeface="Calibri"/>
            </a:rPr>
            <a:t>AuditDok OO-04 munkalap</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K&#214;NYVVIZSG&#193;LAT\DIGITAUDIT\2011%20AuditDok\Munkalap%202010\AB%20B-01_Leltar_2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K&#214;NYVVIZSG&#193;LAT\HITELES&#205;T&#201;S\HITELES&#205;T&#201;S2009\TOT09\S%20Sz&#225;mvitel\SB%20Besz&#225;mol&#243;\SB01%20Lelt&#225;r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CSER&#201;LHET&#336;%20LEMEZ%20070309\Konszolid&#225;ci&#243;\AAAMINTA%202006\MINTADOK060918\Levelez&#233;s\Z&#225;r&#225;s%20el&#337;k&#233;sz&#237;t&#233;se\Lelt&#225;roz&#225;s\M&#233;rleg2006minta0705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K&#214;NYVVIZSG&#193;LAT\HITELES&#205;T&#201;S\HITELES&#205;T&#201;S2009\TIV09\S%20Sz&#225;mvitel\SB%20Besz&#225;mol&#243;\SB01%20Lelt&#225;r0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Merleg_2009_kimaradt_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Merleg_2009_kimaradt_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vél"/>
      <sheetName val="Útmutató"/>
      <sheetName val="BORÍTÓ"/>
      <sheetName val="ZÁRÁSI ÜTEM"/>
      <sheetName val="LELT. ÜTEM."/>
      <sheetName val="LELTÁR T.J."/>
      <sheetName val="Éves Mérleg"/>
      <sheetName val="Éves  Eredmény &quot;ÖK&quot;"/>
      <sheetName val="Éves  Eredmény &quot;FK&quot;"/>
      <sheetName val="HATOK"/>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LELTÁR T.J."/>
      <sheetName val="ÜTEMTERV"/>
      <sheetName val="Éves Mérleg"/>
      <sheetName val="Éves  Eredmény &quot;ÖK&quot;"/>
      <sheetName val="Éves  Eredmény &quot;FK&quot;"/>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BORÍTÓBESZ"/>
      <sheetName val="Éves Eszközök"/>
      <sheetName val="Éves Források"/>
      <sheetName val="Éves  Eredmény &quot;ÖK&quot;"/>
      <sheetName val="Éves  Eredmény &quot;FK&quot;"/>
      <sheetName val="E. Eszközök"/>
      <sheetName val="E.Források"/>
      <sheetName val="E. Eredmény &quot;ÖK&quot;"/>
      <sheetName val="E.Eredmény &quot;FK&quot;"/>
      <sheetName val="Jegyzet"/>
      <sheetName val="54 §"/>
      <sheetName val="LELTÁR T.J."/>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1"/>
      <sheetName val="14. L.B.I.1-5  -2"/>
      <sheetName val="15. L.B.I. 6."/>
      <sheetName val="16. B.II.KÖV"/>
      <sheetName val="17. L.B.II.1-4. "/>
      <sheetName val="18. L.B.II.5."/>
      <sheetName val="19. L.B.II. 5. 1-3."/>
      <sheetName val="20. L.B.II.5. 4-5. ÁTS"/>
      <sheetName val="21. B.II. 1-5.  KÖV.E.  "/>
      <sheetName val="22. B.III.ÉP"/>
      <sheetName val="23. L.B.III. 1-4."/>
      <sheetName val="24. B.IV.PESZK"/>
      <sheetName val="25. L.B.IV. 1P."/>
      <sheetName val="26. L.B.IV.1CS"/>
      <sheetName val="27. L.B.IV-2.BANK"/>
      <sheetName val="28. C. AIEH"/>
      <sheetName val="29. L.C.1. "/>
      <sheetName val="30. D. I-VII.ST"/>
      <sheetName val="31. E. 1-3.CT"/>
      <sheetName val="32. F. I. HSK"/>
      <sheetName val="33. F.II. HLK"/>
      <sheetName val="34. L.F. II. 1., 4-8."/>
      <sheetName val="35. L.F. II. 2-3."/>
      <sheetName val="36. F.III. RLK"/>
      <sheetName val="37. L.F.III. 1-2.6-7."/>
      <sheetName val="38. L.F.III. 3."/>
      <sheetName val="39. L.F.III. 4."/>
      <sheetName val="40. L.F.III.5."/>
      <sheetName val="41. L.F.III. 8.1."/>
      <sheetName val="42. L.F.III. 8.2,3,4,5"/>
      <sheetName val="43. L.F.III. 8.6,7 ÁTS"/>
      <sheetName val="44. F.III. 1-8.  KÖT.E."/>
      <sheetName val="45. G. PIEH"/>
      <sheetName val="FŐKÖNYV"/>
      <sheetName val="MIN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ZÁRÁSI ÜTEM"/>
      <sheetName val="LELT. ÜTEM."/>
      <sheetName val="LELTÁR T.J."/>
      <sheetName val="Éves Mérleg"/>
      <sheetName val="Éves  Eredmény &quot;ÖK&quot;"/>
      <sheetName val="Éves  Eredmény &quot;FK&quot;"/>
      <sheetName val="1. DEVÉRT"/>
      <sheetName val="2. &quot;0&quot;-s"/>
      <sheetName val="3. A.I. IMMJAV"/>
      <sheetName val="4. L.A.I. 1-5., 7."/>
      <sheetName val="5. L. A.I. 6."/>
      <sheetName val="6. A.II.TESZK"/>
      <sheetName val="7. L.A.II. 1-5.,7."/>
      <sheetName val="8. L.A.II.6."/>
      <sheetName val="9. A.III.BPESZK"/>
      <sheetName val="10. L.A.III.1.,3.,6.,7."/>
      <sheetName val="2009. évi részvény forg."/>
      <sheetName val="Nyilvántart 2009.12.31-ig"/>
      <sheetName val="Részvényvált. 2009.12.31."/>
      <sheetName val="Részvény nyilv.tart"/>
      <sheetName val="R.KÖNYV KIVONAT"/>
      <sheetName val="GT"/>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 val="8. L.A.II.6."/>
      <sheetName val="11. L.A.III.2.,4.,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nav.gov.hu/nav/penzmosas/Pmt_Kit_elektronikus_bejelentes" TargetMode="External"/><Relationship Id="rId2" Type="http://schemas.openxmlformats.org/officeDocument/2006/relationships/hyperlink" Target="http://nav.gov.hu/nav/penzmosas/Pmt_Kit_elektronikus_bejelentes" TargetMode="External"/><Relationship Id="rId1" Type="http://schemas.openxmlformats.org/officeDocument/2006/relationships/hyperlink" Target="http://nav.gov.hu/nav/penzmosas/Pmt_Kit_kijelolt_szemelyre_tajakoztatas/Pmt_es_Kit_kijelolt_szmelyre_tajekoztatas.html"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nav.gov.hu/nav/penzmosas/Pmt_Kit_elektronikus_bejelentes"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s://fatf.mkvk.hu/" TargetMode="External"/><Relationship Id="rId1" Type="http://schemas.openxmlformats.org/officeDocument/2006/relationships/hyperlink" Target="https://www.mkvk.hu/szabalyozas/penzmosas/korlatozo_intezkedesek" TargetMode="Externa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https://www.mkvk.hu/szabalyozas/penzmosas/penzmosas_kozlemenyek/FATF_ellenorzes_20181011" TargetMode="External"/><Relationship Id="rId1" Type="http://schemas.openxmlformats.org/officeDocument/2006/relationships/hyperlink" Target="https://www.mkvk.hu/szabalyozas/penzmosas/korlatozo_intezkedesek"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nav.gov.hu/nav/penzmosas/Pmt_Kit_elektronikus_bejelentes" TargetMode="External"/><Relationship Id="rId2" Type="http://schemas.openxmlformats.org/officeDocument/2006/relationships/hyperlink" Target="http://nav.gov.hu/nav/penzmosas/Pmt_Kit_kijelolt_szemelyre_tajakoztatas/Pmt_es_Kit_kijelolt_szmelyre_tajekoztatas.html" TargetMode="External"/><Relationship Id="rId1" Type="http://schemas.openxmlformats.org/officeDocument/2006/relationships/hyperlink" Target="http://nav.gov.hu/nav/penzmosas/Pmt_Kit_elektronikus_bejelentes"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62"/>
  <sheetViews>
    <sheetView showGridLines="0" tabSelected="1" showWhiteSpace="0" zoomScaleNormal="100" workbookViewId="0">
      <selection activeCell="B1" sqref="B1"/>
    </sheetView>
  </sheetViews>
  <sheetFormatPr defaultRowHeight="12.75" x14ac:dyDescent="0.2"/>
  <cols>
    <col min="1" max="1" width="10.42578125" style="305" customWidth="1"/>
    <col min="2" max="2" width="9.140625" style="305"/>
    <col min="3" max="3" width="10.7109375" style="305" customWidth="1"/>
    <col min="4" max="4" width="63.5703125" style="306" customWidth="1"/>
    <col min="5" max="5" width="16.5703125" style="306" customWidth="1"/>
    <col min="6" max="6" width="12.85546875" style="307" customWidth="1"/>
    <col min="7" max="256" width="9.140625" style="305"/>
    <col min="257" max="257" width="10.42578125" style="305" customWidth="1"/>
    <col min="258" max="258" width="9.140625" style="305"/>
    <col min="259" max="259" width="10.7109375" style="305" customWidth="1"/>
    <col min="260" max="260" width="63.5703125" style="305" customWidth="1"/>
    <col min="261" max="261" width="16.5703125" style="305" customWidth="1"/>
    <col min="262" max="262" width="12.85546875" style="305" customWidth="1"/>
    <col min="263" max="512" width="9.140625" style="305"/>
    <col min="513" max="513" width="10.42578125" style="305" customWidth="1"/>
    <col min="514" max="514" width="9.140625" style="305"/>
    <col min="515" max="515" width="10.7109375" style="305" customWidth="1"/>
    <col min="516" max="516" width="63.5703125" style="305" customWidth="1"/>
    <col min="517" max="517" width="16.5703125" style="305" customWidth="1"/>
    <col min="518" max="518" width="12.85546875" style="305" customWidth="1"/>
    <col min="519" max="768" width="9.140625" style="305"/>
    <col min="769" max="769" width="10.42578125" style="305" customWidth="1"/>
    <col min="770" max="770" width="9.140625" style="305"/>
    <col min="771" max="771" width="10.7109375" style="305" customWidth="1"/>
    <col min="772" max="772" width="63.5703125" style="305" customWidth="1"/>
    <col min="773" max="773" width="16.5703125" style="305" customWidth="1"/>
    <col min="774" max="774" width="12.85546875" style="305" customWidth="1"/>
    <col min="775" max="1024" width="9.140625" style="305"/>
    <col min="1025" max="1025" width="10.42578125" style="305" customWidth="1"/>
    <col min="1026" max="1026" width="9.140625" style="305"/>
    <col min="1027" max="1027" width="10.7109375" style="305" customWidth="1"/>
    <col min="1028" max="1028" width="63.5703125" style="305" customWidth="1"/>
    <col min="1029" max="1029" width="16.5703125" style="305" customWidth="1"/>
    <col min="1030" max="1030" width="12.85546875" style="305" customWidth="1"/>
    <col min="1031" max="1280" width="9.140625" style="305"/>
    <col min="1281" max="1281" width="10.42578125" style="305" customWidth="1"/>
    <col min="1282" max="1282" width="9.140625" style="305"/>
    <col min="1283" max="1283" width="10.7109375" style="305" customWidth="1"/>
    <col min="1284" max="1284" width="63.5703125" style="305" customWidth="1"/>
    <col min="1285" max="1285" width="16.5703125" style="305" customWidth="1"/>
    <col min="1286" max="1286" width="12.85546875" style="305" customWidth="1"/>
    <col min="1287" max="1536" width="9.140625" style="305"/>
    <col min="1537" max="1537" width="10.42578125" style="305" customWidth="1"/>
    <col min="1538" max="1538" width="9.140625" style="305"/>
    <col min="1539" max="1539" width="10.7109375" style="305" customWidth="1"/>
    <col min="1540" max="1540" width="63.5703125" style="305" customWidth="1"/>
    <col min="1541" max="1541" width="16.5703125" style="305" customWidth="1"/>
    <col min="1542" max="1542" width="12.85546875" style="305" customWidth="1"/>
    <col min="1543" max="1792" width="9.140625" style="305"/>
    <col min="1793" max="1793" width="10.42578125" style="305" customWidth="1"/>
    <col min="1794" max="1794" width="9.140625" style="305"/>
    <col min="1795" max="1795" width="10.7109375" style="305" customWidth="1"/>
    <col min="1796" max="1796" width="63.5703125" style="305" customWidth="1"/>
    <col min="1797" max="1797" width="16.5703125" style="305" customWidth="1"/>
    <col min="1798" max="1798" width="12.85546875" style="305" customWidth="1"/>
    <col min="1799" max="2048" width="9.140625" style="305"/>
    <col min="2049" max="2049" width="10.42578125" style="305" customWidth="1"/>
    <col min="2050" max="2050" width="9.140625" style="305"/>
    <col min="2051" max="2051" width="10.7109375" style="305" customWidth="1"/>
    <col min="2052" max="2052" width="63.5703125" style="305" customWidth="1"/>
    <col min="2053" max="2053" width="16.5703125" style="305" customWidth="1"/>
    <col min="2054" max="2054" width="12.85546875" style="305" customWidth="1"/>
    <col min="2055" max="2304" width="9.140625" style="305"/>
    <col min="2305" max="2305" width="10.42578125" style="305" customWidth="1"/>
    <col min="2306" max="2306" width="9.140625" style="305"/>
    <col min="2307" max="2307" width="10.7109375" style="305" customWidth="1"/>
    <col min="2308" max="2308" width="63.5703125" style="305" customWidth="1"/>
    <col min="2309" max="2309" width="16.5703125" style="305" customWidth="1"/>
    <col min="2310" max="2310" width="12.85546875" style="305" customWidth="1"/>
    <col min="2311" max="2560" width="9.140625" style="305"/>
    <col min="2561" max="2561" width="10.42578125" style="305" customWidth="1"/>
    <col min="2562" max="2562" width="9.140625" style="305"/>
    <col min="2563" max="2563" width="10.7109375" style="305" customWidth="1"/>
    <col min="2564" max="2564" width="63.5703125" style="305" customWidth="1"/>
    <col min="2565" max="2565" width="16.5703125" style="305" customWidth="1"/>
    <col min="2566" max="2566" width="12.85546875" style="305" customWidth="1"/>
    <col min="2567" max="2816" width="9.140625" style="305"/>
    <col min="2817" max="2817" width="10.42578125" style="305" customWidth="1"/>
    <col min="2818" max="2818" width="9.140625" style="305"/>
    <col min="2819" max="2819" width="10.7109375" style="305" customWidth="1"/>
    <col min="2820" max="2820" width="63.5703125" style="305" customWidth="1"/>
    <col min="2821" max="2821" width="16.5703125" style="305" customWidth="1"/>
    <col min="2822" max="2822" width="12.85546875" style="305" customWidth="1"/>
    <col min="2823" max="3072" width="9.140625" style="305"/>
    <col min="3073" max="3073" width="10.42578125" style="305" customWidth="1"/>
    <col min="3074" max="3074" width="9.140625" style="305"/>
    <col min="3075" max="3075" width="10.7109375" style="305" customWidth="1"/>
    <col min="3076" max="3076" width="63.5703125" style="305" customWidth="1"/>
    <col min="3077" max="3077" width="16.5703125" style="305" customWidth="1"/>
    <col min="3078" max="3078" width="12.85546875" style="305" customWidth="1"/>
    <col min="3079" max="3328" width="9.140625" style="305"/>
    <col min="3329" max="3329" width="10.42578125" style="305" customWidth="1"/>
    <col min="3330" max="3330" width="9.140625" style="305"/>
    <col min="3331" max="3331" width="10.7109375" style="305" customWidth="1"/>
    <col min="3332" max="3332" width="63.5703125" style="305" customWidth="1"/>
    <col min="3333" max="3333" width="16.5703125" style="305" customWidth="1"/>
    <col min="3334" max="3334" width="12.85546875" style="305" customWidth="1"/>
    <col min="3335" max="3584" width="9.140625" style="305"/>
    <col min="3585" max="3585" width="10.42578125" style="305" customWidth="1"/>
    <col min="3586" max="3586" width="9.140625" style="305"/>
    <col min="3587" max="3587" width="10.7109375" style="305" customWidth="1"/>
    <col min="3588" max="3588" width="63.5703125" style="305" customWidth="1"/>
    <col min="3589" max="3589" width="16.5703125" style="305" customWidth="1"/>
    <col min="3590" max="3590" width="12.85546875" style="305" customWidth="1"/>
    <col min="3591" max="3840" width="9.140625" style="305"/>
    <col min="3841" max="3841" width="10.42578125" style="305" customWidth="1"/>
    <col min="3842" max="3842" width="9.140625" style="305"/>
    <col min="3843" max="3843" width="10.7109375" style="305" customWidth="1"/>
    <col min="3844" max="3844" width="63.5703125" style="305" customWidth="1"/>
    <col min="3845" max="3845" width="16.5703125" style="305" customWidth="1"/>
    <col min="3846" max="3846" width="12.85546875" style="305" customWidth="1"/>
    <col min="3847" max="4096" width="9.140625" style="305"/>
    <col min="4097" max="4097" width="10.42578125" style="305" customWidth="1"/>
    <col min="4098" max="4098" width="9.140625" style="305"/>
    <col min="4099" max="4099" width="10.7109375" style="305" customWidth="1"/>
    <col min="4100" max="4100" width="63.5703125" style="305" customWidth="1"/>
    <col min="4101" max="4101" width="16.5703125" style="305" customWidth="1"/>
    <col min="4102" max="4102" width="12.85546875" style="305" customWidth="1"/>
    <col min="4103" max="4352" width="9.140625" style="305"/>
    <col min="4353" max="4353" width="10.42578125" style="305" customWidth="1"/>
    <col min="4354" max="4354" width="9.140625" style="305"/>
    <col min="4355" max="4355" width="10.7109375" style="305" customWidth="1"/>
    <col min="4356" max="4356" width="63.5703125" style="305" customWidth="1"/>
    <col min="4357" max="4357" width="16.5703125" style="305" customWidth="1"/>
    <col min="4358" max="4358" width="12.85546875" style="305" customWidth="1"/>
    <col min="4359" max="4608" width="9.140625" style="305"/>
    <col min="4609" max="4609" width="10.42578125" style="305" customWidth="1"/>
    <col min="4610" max="4610" width="9.140625" style="305"/>
    <col min="4611" max="4611" width="10.7109375" style="305" customWidth="1"/>
    <col min="4612" max="4612" width="63.5703125" style="305" customWidth="1"/>
    <col min="4613" max="4613" width="16.5703125" style="305" customWidth="1"/>
    <col min="4614" max="4614" width="12.85546875" style="305" customWidth="1"/>
    <col min="4615" max="4864" width="9.140625" style="305"/>
    <col min="4865" max="4865" width="10.42578125" style="305" customWidth="1"/>
    <col min="4866" max="4866" width="9.140625" style="305"/>
    <col min="4867" max="4867" width="10.7109375" style="305" customWidth="1"/>
    <col min="4868" max="4868" width="63.5703125" style="305" customWidth="1"/>
    <col min="4869" max="4869" width="16.5703125" style="305" customWidth="1"/>
    <col min="4870" max="4870" width="12.85546875" style="305" customWidth="1"/>
    <col min="4871" max="5120" width="9.140625" style="305"/>
    <col min="5121" max="5121" width="10.42578125" style="305" customWidth="1"/>
    <col min="5122" max="5122" width="9.140625" style="305"/>
    <col min="5123" max="5123" width="10.7109375" style="305" customWidth="1"/>
    <col min="5124" max="5124" width="63.5703125" style="305" customWidth="1"/>
    <col min="5125" max="5125" width="16.5703125" style="305" customWidth="1"/>
    <col min="5126" max="5126" width="12.85546875" style="305" customWidth="1"/>
    <col min="5127" max="5376" width="9.140625" style="305"/>
    <col min="5377" max="5377" width="10.42578125" style="305" customWidth="1"/>
    <col min="5378" max="5378" width="9.140625" style="305"/>
    <col min="5379" max="5379" width="10.7109375" style="305" customWidth="1"/>
    <col min="5380" max="5380" width="63.5703125" style="305" customWidth="1"/>
    <col min="5381" max="5381" width="16.5703125" style="305" customWidth="1"/>
    <col min="5382" max="5382" width="12.85546875" style="305" customWidth="1"/>
    <col min="5383" max="5632" width="9.140625" style="305"/>
    <col min="5633" max="5633" width="10.42578125" style="305" customWidth="1"/>
    <col min="5634" max="5634" width="9.140625" style="305"/>
    <col min="5635" max="5635" width="10.7109375" style="305" customWidth="1"/>
    <col min="5636" max="5636" width="63.5703125" style="305" customWidth="1"/>
    <col min="5637" max="5637" width="16.5703125" style="305" customWidth="1"/>
    <col min="5638" max="5638" width="12.85546875" style="305" customWidth="1"/>
    <col min="5639" max="5888" width="9.140625" style="305"/>
    <col min="5889" max="5889" width="10.42578125" style="305" customWidth="1"/>
    <col min="5890" max="5890" width="9.140625" style="305"/>
    <col min="5891" max="5891" width="10.7109375" style="305" customWidth="1"/>
    <col min="5892" max="5892" width="63.5703125" style="305" customWidth="1"/>
    <col min="5893" max="5893" width="16.5703125" style="305" customWidth="1"/>
    <col min="5894" max="5894" width="12.85546875" style="305" customWidth="1"/>
    <col min="5895" max="6144" width="9.140625" style="305"/>
    <col min="6145" max="6145" width="10.42578125" style="305" customWidth="1"/>
    <col min="6146" max="6146" width="9.140625" style="305"/>
    <col min="6147" max="6147" width="10.7109375" style="305" customWidth="1"/>
    <col min="6148" max="6148" width="63.5703125" style="305" customWidth="1"/>
    <col min="6149" max="6149" width="16.5703125" style="305" customWidth="1"/>
    <col min="6150" max="6150" width="12.85546875" style="305" customWidth="1"/>
    <col min="6151" max="6400" width="9.140625" style="305"/>
    <col min="6401" max="6401" width="10.42578125" style="305" customWidth="1"/>
    <col min="6402" max="6402" width="9.140625" style="305"/>
    <col min="6403" max="6403" width="10.7109375" style="305" customWidth="1"/>
    <col min="6404" max="6404" width="63.5703125" style="305" customWidth="1"/>
    <col min="6405" max="6405" width="16.5703125" style="305" customWidth="1"/>
    <col min="6406" max="6406" width="12.85546875" style="305" customWidth="1"/>
    <col min="6407" max="6656" width="9.140625" style="305"/>
    <col min="6657" max="6657" width="10.42578125" style="305" customWidth="1"/>
    <col min="6658" max="6658" width="9.140625" style="305"/>
    <col min="6659" max="6659" width="10.7109375" style="305" customWidth="1"/>
    <col min="6660" max="6660" width="63.5703125" style="305" customWidth="1"/>
    <col min="6661" max="6661" width="16.5703125" style="305" customWidth="1"/>
    <col min="6662" max="6662" width="12.85546875" style="305" customWidth="1"/>
    <col min="6663" max="6912" width="9.140625" style="305"/>
    <col min="6913" max="6913" width="10.42578125" style="305" customWidth="1"/>
    <col min="6914" max="6914" width="9.140625" style="305"/>
    <col min="6915" max="6915" width="10.7109375" style="305" customWidth="1"/>
    <col min="6916" max="6916" width="63.5703125" style="305" customWidth="1"/>
    <col min="6917" max="6917" width="16.5703125" style="305" customWidth="1"/>
    <col min="6918" max="6918" width="12.85546875" style="305" customWidth="1"/>
    <col min="6919" max="7168" width="9.140625" style="305"/>
    <col min="7169" max="7169" width="10.42578125" style="305" customWidth="1"/>
    <col min="7170" max="7170" width="9.140625" style="305"/>
    <col min="7171" max="7171" width="10.7109375" style="305" customWidth="1"/>
    <col min="7172" max="7172" width="63.5703125" style="305" customWidth="1"/>
    <col min="7173" max="7173" width="16.5703125" style="305" customWidth="1"/>
    <col min="7174" max="7174" width="12.85546875" style="305" customWidth="1"/>
    <col min="7175" max="7424" width="9.140625" style="305"/>
    <col min="7425" max="7425" width="10.42578125" style="305" customWidth="1"/>
    <col min="7426" max="7426" width="9.140625" style="305"/>
    <col min="7427" max="7427" width="10.7109375" style="305" customWidth="1"/>
    <col min="7428" max="7428" width="63.5703125" style="305" customWidth="1"/>
    <col min="7429" max="7429" width="16.5703125" style="305" customWidth="1"/>
    <col min="7430" max="7430" width="12.85546875" style="305" customWidth="1"/>
    <col min="7431" max="7680" width="9.140625" style="305"/>
    <col min="7681" max="7681" width="10.42578125" style="305" customWidth="1"/>
    <col min="7682" max="7682" width="9.140625" style="305"/>
    <col min="7683" max="7683" width="10.7109375" style="305" customWidth="1"/>
    <col min="7684" max="7684" width="63.5703125" style="305" customWidth="1"/>
    <col min="7685" max="7685" width="16.5703125" style="305" customWidth="1"/>
    <col min="7686" max="7686" width="12.85546875" style="305" customWidth="1"/>
    <col min="7687" max="7936" width="9.140625" style="305"/>
    <col min="7937" max="7937" width="10.42578125" style="305" customWidth="1"/>
    <col min="7938" max="7938" width="9.140625" style="305"/>
    <col min="7939" max="7939" width="10.7109375" style="305" customWidth="1"/>
    <col min="7940" max="7940" width="63.5703125" style="305" customWidth="1"/>
    <col min="7941" max="7941" width="16.5703125" style="305" customWidth="1"/>
    <col min="7942" max="7942" width="12.85546875" style="305" customWidth="1"/>
    <col min="7943" max="8192" width="9.140625" style="305"/>
    <col min="8193" max="8193" width="10.42578125" style="305" customWidth="1"/>
    <col min="8194" max="8194" width="9.140625" style="305"/>
    <col min="8195" max="8195" width="10.7109375" style="305" customWidth="1"/>
    <col min="8196" max="8196" width="63.5703125" style="305" customWidth="1"/>
    <col min="8197" max="8197" width="16.5703125" style="305" customWidth="1"/>
    <col min="8198" max="8198" width="12.85546875" style="305" customWidth="1"/>
    <col min="8199" max="8448" width="9.140625" style="305"/>
    <col min="8449" max="8449" width="10.42578125" style="305" customWidth="1"/>
    <col min="8450" max="8450" width="9.140625" style="305"/>
    <col min="8451" max="8451" width="10.7109375" style="305" customWidth="1"/>
    <col min="8452" max="8452" width="63.5703125" style="305" customWidth="1"/>
    <col min="8453" max="8453" width="16.5703125" style="305" customWidth="1"/>
    <col min="8454" max="8454" width="12.85546875" style="305" customWidth="1"/>
    <col min="8455" max="8704" width="9.140625" style="305"/>
    <col min="8705" max="8705" width="10.42578125" style="305" customWidth="1"/>
    <col min="8706" max="8706" width="9.140625" style="305"/>
    <col min="8707" max="8707" width="10.7109375" style="305" customWidth="1"/>
    <col min="8708" max="8708" width="63.5703125" style="305" customWidth="1"/>
    <col min="8709" max="8709" width="16.5703125" style="305" customWidth="1"/>
    <col min="8710" max="8710" width="12.85546875" style="305" customWidth="1"/>
    <col min="8711" max="8960" width="9.140625" style="305"/>
    <col min="8961" max="8961" width="10.42578125" style="305" customWidth="1"/>
    <col min="8962" max="8962" width="9.140625" style="305"/>
    <col min="8963" max="8963" width="10.7109375" style="305" customWidth="1"/>
    <col min="8964" max="8964" width="63.5703125" style="305" customWidth="1"/>
    <col min="8965" max="8965" width="16.5703125" style="305" customWidth="1"/>
    <col min="8966" max="8966" width="12.85546875" style="305" customWidth="1"/>
    <col min="8967" max="9216" width="9.140625" style="305"/>
    <col min="9217" max="9217" width="10.42578125" style="305" customWidth="1"/>
    <col min="9218" max="9218" width="9.140625" style="305"/>
    <col min="9219" max="9219" width="10.7109375" style="305" customWidth="1"/>
    <col min="9220" max="9220" width="63.5703125" style="305" customWidth="1"/>
    <col min="9221" max="9221" width="16.5703125" style="305" customWidth="1"/>
    <col min="9222" max="9222" width="12.85546875" style="305" customWidth="1"/>
    <col min="9223" max="9472" width="9.140625" style="305"/>
    <col min="9473" max="9473" width="10.42578125" style="305" customWidth="1"/>
    <col min="9474" max="9474" width="9.140625" style="305"/>
    <col min="9475" max="9475" width="10.7109375" style="305" customWidth="1"/>
    <col min="9476" max="9476" width="63.5703125" style="305" customWidth="1"/>
    <col min="9477" max="9477" width="16.5703125" style="305" customWidth="1"/>
    <col min="9478" max="9478" width="12.85546875" style="305" customWidth="1"/>
    <col min="9479" max="9728" width="9.140625" style="305"/>
    <col min="9729" max="9729" width="10.42578125" style="305" customWidth="1"/>
    <col min="9730" max="9730" width="9.140625" style="305"/>
    <col min="9731" max="9731" width="10.7109375" style="305" customWidth="1"/>
    <col min="9732" max="9732" width="63.5703125" style="305" customWidth="1"/>
    <col min="9733" max="9733" width="16.5703125" style="305" customWidth="1"/>
    <col min="9734" max="9734" width="12.85546875" style="305" customWidth="1"/>
    <col min="9735" max="9984" width="9.140625" style="305"/>
    <col min="9985" max="9985" width="10.42578125" style="305" customWidth="1"/>
    <col min="9986" max="9986" width="9.140625" style="305"/>
    <col min="9987" max="9987" width="10.7109375" style="305" customWidth="1"/>
    <col min="9988" max="9988" width="63.5703125" style="305" customWidth="1"/>
    <col min="9989" max="9989" width="16.5703125" style="305" customWidth="1"/>
    <col min="9990" max="9990" width="12.85546875" style="305" customWidth="1"/>
    <col min="9991" max="10240" width="9.140625" style="305"/>
    <col min="10241" max="10241" width="10.42578125" style="305" customWidth="1"/>
    <col min="10242" max="10242" width="9.140625" style="305"/>
    <col min="10243" max="10243" width="10.7109375" style="305" customWidth="1"/>
    <col min="10244" max="10244" width="63.5703125" style="305" customWidth="1"/>
    <col min="10245" max="10245" width="16.5703125" style="305" customWidth="1"/>
    <col min="10246" max="10246" width="12.85546875" style="305" customWidth="1"/>
    <col min="10247" max="10496" width="9.140625" style="305"/>
    <col min="10497" max="10497" width="10.42578125" style="305" customWidth="1"/>
    <col min="10498" max="10498" width="9.140625" style="305"/>
    <col min="10499" max="10499" width="10.7109375" style="305" customWidth="1"/>
    <col min="10500" max="10500" width="63.5703125" style="305" customWidth="1"/>
    <col min="10501" max="10501" width="16.5703125" style="305" customWidth="1"/>
    <col min="10502" max="10502" width="12.85546875" style="305" customWidth="1"/>
    <col min="10503" max="10752" width="9.140625" style="305"/>
    <col min="10753" max="10753" width="10.42578125" style="305" customWidth="1"/>
    <col min="10754" max="10754" width="9.140625" style="305"/>
    <col min="10755" max="10755" width="10.7109375" style="305" customWidth="1"/>
    <col min="10756" max="10756" width="63.5703125" style="305" customWidth="1"/>
    <col min="10757" max="10757" width="16.5703125" style="305" customWidth="1"/>
    <col min="10758" max="10758" width="12.85546875" style="305" customWidth="1"/>
    <col min="10759" max="11008" width="9.140625" style="305"/>
    <col min="11009" max="11009" width="10.42578125" style="305" customWidth="1"/>
    <col min="11010" max="11010" width="9.140625" style="305"/>
    <col min="11011" max="11011" width="10.7109375" style="305" customWidth="1"/>
    <col min="11012" max="11012" width="63.5703125" style="305" customWidth="1"/>
    <col min="11013" max="11013" width="16.5703125" style="305" customWidth="1"/>
    <col min="11014" max="11014" width="12.85546875" style="305" customWidth="1"/>
    <col min="11015" max="11264" width="9.140625" style="305"/>
    <col min="11265" max="11265" width="10.42578125" style="305" customWidth="1"/>
    <col min="11266" max="11266" width="9.140625" style="305"/>
    <col min="11267" max="11267" width="10.7109375" style="305" customWidth="1"/>
    <col min="11268" max="11268" width="63.5703125" style="305" customWidth="1"/>
    <col min="11269" max="11269" width="16.5703125" style="305" customWidth="1"/>
    <col min="11270" max="11270" width="12.85546875" style="305" customWidth="1"/>
    <col min="11271" max="11520" width="9.140625" style="305"/>
    <col min="11521" max="11521" width="10.42578125" style="305" customWidth="1"/>
    <col min="11522" max="11522" width="9.140625" style="305"/>
    <col min="11523" max="11523" width="10.7109375" style="305" customWidth="1"/>
    <col min="11524" max="11524" width="63.5703125" style="305" customWidth="1"/>
    <col min="11525" max="11525" width="16.5703125" style="305" customWidth="1"/>
    <col min="11526" max="11526" width="12.85546875" style="305" customWidth="1"/>
    <col min="11527" max="11776" width="9.140625" style="305"/>
    <col min="11777" max="11777" width="10.42578125" style="305" customWidth="1"/>
    <col min="11778" max="11778" width="9.140625" style="305"/>
    <col min="11779" max="11779" width="10.7109375" style="305" customWidth="1"/>
    <col min="11780" max="11780" width="63.5703125" style="305" customWidth="1"/>
    <col min="11781" max="11781" width="16.5703125" style="305" customWidth="1"/>
    <col min="11782" max="11782" width="12.85546875" style="305" customWidth="1"/>
    <col min="11783" max="12032" width="9.140625" style="305"/>
    <col min="12033" max="12033" width="10.42578125" style="305" customWidth="1"/>
    <col min="12034" max="12034" width="9.140625" style="305"/>
    <col min="12035" max="12035" width="10.7109375" style="305" customWidth="1"/>
    <col min="12036" max="12036" width="63.5703125" style="305" customWidth="1"/>
    <col min="12037" max="12037" width="16.5703125" style="305" customWidth="1"/>
    <col min="12038" max="12038" width="12.85546875" style="305" customWidth="1"/>
    <col min="12039" max="12288" width="9.140625" style="305"/>
    <col min="12289" max="12289" width="10.42578125" style="305" customWidth="1"/>
    <col min="12290" max="12290" width="9.140625" style="305"/>
    <col min="12291" max="12291" width="10.7109375" style="305" customWidth="1"/>
    <col min="12292" max="12292" width="63.5703125" style="305" customWidth="1"/>
    <col min="12293" max="12293" width="16.5703125" style="305" customWidth="1"/>
    <col min="12294" max="12294" width="12.85546875" style="305" customWidth="1"/>
    <col min="12295" max="12544" width="9.140625" style="305"/>
    <col min="12545" max="12545" width="10.42578125" style="305" customWidth="1"/>
    <col min="12546" max="12546" width="9.140625" style="305"/>
    <col min="12547" max="12547" width="10.7109375" style="305" customWidth="1"/>
    <col min="12548" max="12548" width="63.5703125" style="305" customWidth="1"/>
    <col min="12549" max="12549" width="16.5703125" style="305" customWidth="1"/>
    <col min="12550" max="12550" width="12.85546875" style="305" customWidth="1"/>
    <col min="12551" max="12800" width="9.140625" style="305"/>
    <col min="12801" max="12801" width="10.42578125" style="305" customWidth="1"/>
    <col min="12802" max="12802" width="9.140625" style="305"/>
    <col min="12803" max="12803" width="10.7109375" style="305" customWidth="1"/>
    <col min="12804" max="12804" width="63.5703125" style="305" customWidth="1"/>
    <col min="12805" max="12805" width="16.5703125" style="305" customWidth="1"/>
    <col min="12806" max="12806" width="12.85546875" style="305" customWidth="1"/>
    <col min="12807" max="13056" width="9.140625" style="305"/>
    <col min="13057" max="13057" width="10.42578125" style="305" customWidth="1"/>
    <col min="13058" max="13058" width="9.140625" style="305"/>
    <col min="13059" max="13059" width="10.7109375" style="305" customWidth="1"/>
    <col min="13060" max="13060" width="63.5703125" style="305" customWidth="1"/>
    <col min="13061" max="13061" width="16.5703125" style="305" customWidth="1"/>
    <col min="13062" max="13062" width="12.85546875" style="305" customWidth="1"/>
    <col min="13063" max="13312" width="9.140625" style="305"/>
    <col min="13313" max="13313" width="10.42578125" style="305" customWidth="1"/>
    <col min="13314" max="13314" width="9.140625" style="305"/>
    <col min="13315" max="13315" width="10.7109375" style="305" customWidth="1"/>
    <col min="13316" max="13316" width="63.5703125" style="305" customWidth="1"/>
    <col min="13317" max="13317" width="16.5703125" style="305" customWidth="1"/>
    <col min="13318" max="13318" width="12.85546875" style="305" customWidth="1"/>
    <col min="13319" max="13568" width="9.140625" style="305"/>
    <col min="13569" max="13569" width="10.42578125" style="305" customWidth="1"/>
    <col min="13570" max="13570" width="9.140625" style="305"/>
    <col min="13571" max="13571" width="10.7109375" style="305" customWidth="1"/>
    <col min="13572" max="13572" width="63.5703125" style="305" customWidth="1"/>
    <col min="13573" max="13573" width="16.5703125" style="305" customWidth="1"/>
    <col min="13574" max="13574" width="12.85546875" style="305" customWidth="1"/>
    <col min="13575" max="13824" width="9.140625" style="305"/>
    <col min="13825" max="13825" width="10.42578125" style="305" customWidth="1"/>
    <col min="13826" max="13826" width="9.140625" style="305"/>
    <col min="13827" max="13827" width="10.7109375" style="305" customWidth="1"/>
    <col min="13828" max="13828" width="63.5703125" style="305" customWidth="1"/>
    <col min="13829" max="13829" width="16.5703125" style="305" customWidth="1"/>
    <col min="13830" max="13830" width="12.85546875" style="305" customWidth="1"/>
    <col min="13831" max="14080" width="9.140625" style="305"/>
    <col min="14081" max="14081" width="10.42578125" style="305" customWidth="1"/>
    <col min="14082" max="14082" width="9.140625" style="305"/>
    <col min="14083" max="14083" width="10.7109375" style="305" customWidth="1"/>
    <col min="14084" max="14084" width="63.5703125" style="305" customWidth="1"/>
    <col min="14085" max="14085" width="16.5703125" style="305" customWidth="1"/>
    <col min="14086" max="14086" width="12.85546875" style="305" customWidth="1"/>
    <col min="14087" max="14336" width="9.140625" style="305"/>
    <col min="14337" max="14337" width="10.42578125" style="305" customWidth="1"/>
    <col min="14338" max="14338" width="9.140625" style="305"/>
    <col min="14339" max="14339" width="10.7109375" style="305" customWidth="1"/>
    <col min="14340" max="14340" width="63.5703125" style="305" customWidth="1"/>
    <col min="14341" max="14341" width="16.5703125" style="305" customWidth="1"/>
    <col min="14342" max="14342" width="12.85546875" style="305" customWidth="1"/>
    <col min="14343" max="14592" width="9.140625" style="305"/>
    <col min="14593" max="14593" width="10.42578125" style="305" customWidth="1"/>
    <col min="14594" max="14594" width="9.140625" style="305"/>
    <col min="14595" max="14595" width="10.7109375" style="305" customWidth="1"/>
    <col min="14596" max="14596" width="63.5703125" style="305" customWidth="1"/>
    <col min="14597" max="14597" width="16.5703125" style="305" customWidth="1"/>
    <col min="14598" max="14598" width="12.85546875" style="305" customWidth="1"/>
    <col min="14599" max="14848" width="9.140625" style="305"/>
    <col min="14849" max="14849" width="10.42578125" style="305" customWidth="1"/>
    <col min="14850" max="14850" width="9.140625" style="305"/>
    <col min="14851" max="14851" width="10.7109375" style="305" customWidth="1"/>
    <col min="14852" max="14852" width="63.5703125" style="305" customWidth="1"/>
    <col min="14853" max="14853" width="16.5703125" style="305" customWidth="1"/>
    <col min="14854" max="14854" width="12.85546875" style="305" customWidth="1"/>
    <col min="14855" max="15104" width="9.140625" style="305"/>
    <col min="15105" max="15105" width="10.42578125" style="305" customWidth="1"/>
    <col min="15106" max="15106" width="9.140625" style="305"/>
    <col min="15107" max="15107" width="10.7109375" style="305" customWidth="1"/>
    <col min="15108" max="15108" width="63.5703125" style="305" customWidth="1"/>
    <col min="15109" max="15109" width="16.5703125" style="305" customWidth="1"/>
    <col min="15110" max="15110" width="12.85546875" style="305" customWidth="1"/>
    <col min="15111" max="15360" width="9.140625" style="305"/>
    <col min="15361" max="15361" width="10.42578125" style="305" customWidth="1"/>
    <col min="15362" max="15362" width="9.140625" style="305"/>
    <col min="15363" max="15363" width="10.7109375" style="305" customWidth="1"/>
    <col min="15364" max="15364" width="63.5703125" style="305" customWidth="1"/>
    <col min="15365" max="15365" width="16.5703125" style="305" customWidth="1"/>
    <col min="15366" max="15366" width="12.85546875" style="305" customWidth="1"/>
    <col min="15367" max="15616" width="9.140625" style="305"/>
    <col min="15617" max="15617" width="10.42578125" style="305" customWidth="1"/>
    <col min="15618" max="15618" width="9.140625" style="305"/>
    <col min="15619" max="15619" width="10.7109375" style="305" customWidth="1"/>
    <col min="15620" max="15620" width="63.5703125" style="305" customWidth="1"/>
    <col min="15621" max="15621" width="16.5703125" style="305" customWidth="1"/>
    <col min="15622" max="15622" width="12.85546875" style="305" customWidth="1"/>
    <col min="15623" max="15872" width="9.140625" style="305"/>
    <col min="15873" max="15873" width="10.42578125" style="305" customWidth="1"/>
    <col min="15874" max="15874" width="9.140625" style="305"/>
    <col min="15875" max="15875" width="10.7109375" style="305" customWidth="1"/>
    <col min="15876" max="15876" width="63.5703125" style="305" customWidth="1"/>
    <col min="15877" max="15877" width="16.5703125" style="305" customWidth="1"/>
    <col min="15878" max="15878" width="12.85546875" style="305" customWidth="1"/>
    <col min="15879" max="16128" width="9.140625" style="305"/>
    <col min="16129" max="16129" width="10.42578125" style="305" customWidth="1"/>
    <col min="16130" max="16130" width="9.140625" style="305"/>
    <col min="16131" max="16131" width="10.7109375" style="305" customWidth="1"/>
    <col min="16132" max="16132" width="63.5703125" style="305" customWidth="1"/>
    <col min="16133" max="16133" width="16.5703125" style="305" customWidth="1"/>
    <col min="16134" max="16134" width="12.85546875" style="305" customWidth="1"/>
    <col min="16135" max="16384" width="9.140625" style="305"/>
  </cols>
  <sheetData>
    <row r="1" spans="2:11" ht="16.5" x14ac:dyDescent="0.3">
      <c r="B1" s="42" t="s">
        <v>734</v>
      </c>
    </row>
    <row r="3" spans="2:11" ht="23.25" customHeight="1" x14ac:dyDescent="0.3">
      <c r="B3" s="308"/>
      <c r="C3" s="423" t="s">
        <v>726</v>
      </c>
      <c r="D3" s="423"/>
      <c r="E3" s="423"/>
      <c r="F3" s="309"/>
      <c r="I3" s="310"/>
    </row>
    <row r="4" spans="2:11" ht="75" customHeight="1" x14ac:dyDescent="0.3">
      <c r="B4" s="311"/>
      <c r="C4" s="422" t="s">
        <v>31</v>
      </c>
      <c r="D4" s="422"/>
      <c r="E4" s="422"/>
      <c r="F4" s="309"/>
      <c r="H4" s="314"/>
      <c r="I4" s="310"/>
    </row>
    <row r="5" spans="2:11" x14ac:dyDescent="0.2">
      <c r="B5" s="311"/>
      <c r="C5" s="312"/>
      <c r="D5" s="313"/>
      <c r="E5" s="313"/>
      <c r="F5" s="309"/>
      <c r="H5" s="314"/>
      <c r="I5" s="310"/>
    </row>
    <row r="6" spans="2:11" ht="60.75" customHeight="1" x14ac:dyDescent="0.2">
      <c r="B6" s="421" t="s">
        <v>735</v>
      </c>
      <c r="C6" s="421"/>
      <c r="D6" s="421"/>
      <c r="E6" s="421"/>
      <c r="F6" s="421"/>
      <c r="G6" s="315"/>
      <c r="H6" s="316"/>
      <c r="K6" s="412"/>
    </row>
    <row r="7" spans="2:11" x14ac:dyDescent="0.2">
      <c r="B7" s="317" t="s">
        <v>629</v>
      </c>
      <c r="C7" s="318" t="s">
        <v>630</v>
      </c>
      <c r="D7" s="318" t="s">
        <v>631</v>
      </c>
      <c r="E7" s="319" t="s">
        <v>632</v>
      </c>
      <c r="F7" s="320" t="s">
        <v>633</v>
      </c>
    </row>
    <row r="8" spans="2:11" ht="16.5" customHeight="1" x14ac:dyDescent="0.3">
      <c r="B8" s="427" t="s">
        <v>634</v>
      </c>
      <c r="C8" s="427"/>
      <c r="D8" s="427"/>
      <c r="E8" s="321"/>
      <c r="F8" s="322"/>
    </row>
    <row r="9" spans="2:11" ht="16.5" customHeight="1" x14ac:dyDescent="0.3">
      <c r="B9" s="321"/>
      <c r="C9" s="428" t="s">
        <v>635</v>
      </c>
      <c r="D9" s="429"/>
      <c r="E9" s="323" t="s">
        <v>636</v>
      </c>
      <c r="F9" s="322"/>
    </row>
    <row r="10" spans="2:11" ht="16.5" x14ac:dyDescent="0.3">
      <c r="B10" s="321"/>
      <c r="C10" s="430" t="s">
        <v>139</v>
      </c>
      <c r="D10" s="431"/>
      <c r="E10" s="324" t="s">
        <v>646</v>
      </c>
      <c r="F10" s="325"/>
    </row>
    <row r="11" spans="2:11" ht="16.5" x14ac:dyDescent="0.3">
      <c r="B11" s="321"/>
      <c r="C11" s="432" t="s">
        <v>637</v>
      </c>
      <c r="D11" s="433"/>
      <c r="E11" s="350" t="s">
        <v>651</v>
      </c>
      <c r="F11" s="351"/>
    </row>
    <row r="12" spans="2:11" ht="16.5" x14ac:dyDescent="0.3">
      <c r="B12" s="326" t="s">
        <v>638</v>
      </c>
      <c r="C12" s="326" t="s">
        <v>639</v>
      </c>
      <c r="D12" s="326"/>
      <c r="E12" s="326"/>
      <c r="F12" s="327"/>
    </row>
    <row r="13" spans="2:11" ht="16.5" x14ac:dyDescent="0.3">
      <c r="B13" s="326"/>
      <c r="C13" s="323" t="s">
        <v>628</v>
      </c>
      <c r="D13" s="323" t="s">
        <v>640</v>
      </c>
      <c r="E13" s="323"/>
      <c r="F13" s="327"/>
    </row>
    <row r="14" spans="2:11" ht="16.5" x14ac:dyDescent="0.3">
      <c r="B14" s="328"/>
      <c r="C14" s="329"/>
      <c r="D14" s="330" t="s">
        <v>641</v>
      </c>
      <c r="E14" s="323"/>
      <c r="F14" s="331" t="s">
        <v>0</v>
      </c>
    </row>
    <row r="15" spans="2:11" ht="16.5" x14ac:dyDescent="0.3">
      <c r="B15" s="328"/>
      <c r="C15" s="329"/>
      <c r="D15" s="330" t="s">
        <v>642</v>
      </c>
      <c r="E15" s="323"/>
      <c r="F15" s="331" t="s">
        <v>29</v>
      </c>
    </row>
    <row r="16" spans="2:11" ht="16.5" x14ac:dyDescent="0.3">
      <c r="B16" s="328"/>
      <c r="C16" s="329"/>
      <c r="D16" s="330" t="s">
        <v>643</v>
      </c>
      <c r="E16" s="323" t="s">
        <v>636</v>
      </c>
      <c r="F16" s="331" t="s">
        <v>111</v>
      </c>
    </row>
    <row r="17" spans="2:11" ht="16.5" x14ac:dyDescent="0.3">
      <c r="B17" s="328"/>
      <c r="C17" s="329"/>
      <c r="D17" s="323" t="s">
        <v>644</v>
      </c>
      <c r="E17" s="323"/>
      <c r="F17" s="331"/>
    </row>
    <row r="18" spans="2:11" ht="16.5" x14ac:dyDescent="0.3">
      <c r="B18" s="328"/>
      <c r="C18" s="329"/>
      <c r="D18" s="332" t="s">
        <v>645</v>
      </c>
      <c r="E18" s="324" t="s">
        <v>646</v>
      </c>
      <c r="F18" s="333" t="s">
        <v>131</v>
      </c>
    </row>
    <row r="19" spans="2:11" ht="16.5" x14ac:dyDescent="0.3">
      <c r="B19" s="328"/>
      <c r="C19" s="329"/>
      <c r="D19" s="323" t="s">
        <v>647</v>
      </c>
      <c r="E19" s="323"/>
      <c r="F19" s="331"/>
    </row>
    <row r="20" spans="2:11" ht="16.5" x14ac:dyDescent="0.3">
      <c r="B20" s="328"/>
      <c r="C20" s="329"/>
      <c r="D20" s="332" t="s">
        <v>648</v>
      </c>
      <c r="E20" s="324" t="s">
        <v>646</v>
      </c>
      <c r="F20" s="333" t="s">
        <v>198</v>
      </c>
    </row>
    <row r="21" spans="2:11" ht="16.5" x14ac:dyDescent="0.3">
      <c r="B21" s="328"/>
      <c r="C21" s="329"/>
      <c r="D21" s="332" t="s">
        <v>580</v>
      </c>
      <c r="E21" s="324" t="s">
        <v>646</v>
      </c>
      <c r="F21" s="333" t="s">
        <v>264</v>
      </c>
    </row>
    <row r="22" spans="2:11" ht="16.5" x14ac:dyDescent="0.3">
      <c r="B22" s="328"/>
      <c r="C22" s="329"/>
      <c r="D22" s="323" t="s">
        <v>649</v>
      </c>
      <c r="E22" s="323"/>
      <c r="F22" s="331"/>
    </row>
    <row r="23" spans="2:11" ht="16.5" x14ac:dyDescent="0.3">
      <c r="B23" s="328"/>
      <c r="C23" s="329"/>
      <c r="D23" s="352" t="s">
        <v>650</v>
      </c>
      <c r="E23" s="350" t="s">
        <v>651</v>
      </c>
      <c r="F23" s="353" t="s">
        <v>308</v>
      </c>
    </row>
    <row r="24" spans="2:11" ht="16.5" x14ac:dyDescent="0.3">
      <c r="B24" s="328"/>
      <c r="C24" s="329"/>
      <c r="D24" s="323" t="s">
        <v>652</v>
      </c>
      <c r="E24" s="323"/>
      <c r="F24" s="331"/>
    </row>
    <row r="25" spans="2:11" ht="16.5" x14ac:dyDescent="0.3">
      <c r="B25" s="328"/>
      <c r="C25" s="329"/>
      <c r="D25" s="352" t="s">
        <v>653</v>
      </c>
      <c r="E25" s="350" t="s">
        <v>651</v>
      </c>
      <c r="F25" s="353" t="s">
        <v>411</v>
      </c>
    </row>
    <row r="26" spans="2:11" ht="16.5" x14ac:dyDescent="0.3">
      <c r="B26" s="328"/>
      <c r="C26" s="329"/>
      <c r="D26" s="323" t="s">
        <v>654</v>
      </c>
      <c r="E26" s="323"/>
      <c r="F26" s="331"/>
      <c r="K26" s="314"/>
    </row>
    <row r="27" spans="2:11" ht="33" customHeight="1" x14ac:dyDescent="0.3">
      <c r="B27" s="328"/>
      <c r="C27" s="329"/>
      <c r="D27" s="334" t="s">
        <v>655</v>
      </c>
      <c r="E27" s="323" t="s">
        <v>636</v>
      </c>
      <c r="F27" s="335" t="s">
        <v>656</v>
      </c>
    </row>
    <row r="28" spans="2:11" ht="16.5" x14ac:dyDescent="0.3">
      <c r="B28" s="328"/>
      <c r="C28" s="329"/>
      <c r="D28" s="323" t="s">
        <v>657</v>
      </c>
      <c r="E28" s="323"/>
      <c r="F28" s="331"/>
    </row>
    <row r="29" spans="2:11" ht="16.5" x14ac:dyDescent="0.3">
      <c r="B29" s="328"/>
      <c r="C29" s="329"/>
      <c r="D29" s="352" t="s">
        <v>658</v>
      </c>
      <c r="E29" s="350" t="s">
        <v>651</v>
      </c>
      <c r="F29" s="353" t="s">
        <v>429</v>
      </c>
    </row>
    <row r="30" spans="2:11" ht="36.75" customHeight="1" x14ac:dyDescent="0.3">
      <c r="B30" s="328"/>
      <c r="C30" s="329"/>
      <c r="D30" s="354" t="s">
        <v>659</v>
      </c>
      <c r="E30" s="350" t="s">
        <v>651</v>
      </c>
      <c r="F30" s="355" t="s">
        <v>660</v>
      </c>
    </row>
    <row r="31" spans="2:11" ht="16.5" x14ac:dyDescent="0.3">
      <c r="B31" s="328"/>
      <c r="C31" s="329"/>
      <c r="D31" s="323" t="s">
        <v>661</v>
      </c>
      <c r="E31" s="323"/>
      <c r="F31" s="331"/>
    </row>
    <row r="32" spans="2:11" ht="16.5" x14ac:dyDescent="0.3">
      <c r="B32" s="328"/>
      <c r="C32" s="329"/>
      <c r="D32" s="330" t="s">
        <v>494</v>
      </c>
      <c r="E32" s="323" t="s">
        <v>636</v>
      </c>
      <c r="F32" s="331" t="s">
        <v>493</v>
      </c>
    </row>
    <row r="33" spans="2:6" ht="16.5" x14ac:dyDescent="0.3">
      <c r="B33" s="328"/>
      <c r="C33" s="329"/>
      <c r="D33" s="323" t="s">
        <v>662</v>
      </c>
      <c r="E33" s="323"/>
      <c r="F33" s="331"/>
    </row>
    <row r="34" spans="2:6" ht="16.5" x14ac:dyDescent="0.3">
      <c r="B34" s="328"/>
      <c r="C34" s="329"/>
      <c r="D34" s="330" t="s">
        <v>504</v>
      </c>
      <c r="E34" s="323" t="s">
        <v>636</v>
      </c>
      <c r="F34" s="331" t="s">
        <v>503</v>
      </c>
    </row>
    <row r="35" spans="2:6" ht="16.5" x14ac:dyDescent="0.3">
      <c r="B35" s="328"/>
      <c r="C35" s="329"/>
      <c r="D35" s="330" t="s">
        <v>537</v>
      </c>
      <c r="E35" s="323" t="s">
        <v>636</v>
      </c>
      <c r="F35" s="331" t="s">
        <v>536</v>
      </c>
    </row>
    <row r="36" spans="2:6" ht="16.5" x14ac:dyDescent="0.3">
      <c r="B36" s="328"/>
      <c r="C36" s="329"/>
      <c r="D36" s="323" t="s">
        <v>663</v>
      </c>
      <c r="E36" s="323"/>
      <c r="F36" s="331"/>
    </row>
    <row r="37" spans="2:6" ht="16.5" x14ac:dyDescent="0.3">
      <c r="B37" s="328"/>
      <c r="C37" s="329"/>
      <c r="D37" s="330" t="s">
        <v>664</v>
      </c>
      <c r="E37" s="323" t="s">
        <v>636</v>
      </c>
      <c r="F37" s="331" t="s">
        <v>554</v>
      </c>
    </row>
    <row r="38" spans="2:6" ht="16.5" x14ac:dyDescent="0.3">
      <c r="B38" s="328"/>
      <c r="C38" s="329"/>
      <c r="D38" s="323" t="s">
        <v>665</v>
      </c>
      <c r="E38" s="323"/>
      <c r="F38" s="331"/>
    </row>
    <row r="39" spans="2:6" ht="16.5" x14ac:dyDescent="0.3">
      <c r="B39" s="328"/>
      <c r="C39" s="329"/>
      <c r="D39" s="332" t="s">
        <v>666</v>
      </c>
      <c r="E39" s="324" t="s">
        <v>646</v>
      </c>
      <c r="F39" s="333" t="s">
        <v>585</v>
      </c>
    </row>
    <row r="40" spans="2:6" ht="33" x14ac:dyDescent="0.3">
      <c r="B40" s="328"/>
      <c r="C40" s="329"/>
      <c r="D40" s="334" t="s">
        <v>667</v>
      </c>
      <c r="E40" s="323" t="s">
        <v>636</v>
      </c>
      <c r="F40" s="331" t="s">
        <v>609</v>
      </c>
    </row>
    <row r="41" spans="2:6" ht="16.5" x14ac:dyDescent="0.3">
      <c r="B41" s="328"/>
      <c r="C41" s="329"/>
      <c r="D41" s="330" t="s">
        <v>668</v>
      </c>
      <c r="E41" s="323" t="s">
        <v>636</v>
      </c>
      <c r="F41" s="331" t="s">
        <v>612</v>
      </c>
    </row>
    <row r="42" spans="2:6" ht="39" customHeight="1" x14ac:dyDescent="0.3">
      <c r="B42" s="328"/>
      <c r="C42" s="329"/>
      <c r="D42" s="332" t="s">
        <v>669</v>
      </c>
      <c r="E42" s="324" t="s">
        <v>646</v>
      </c>
      <c r="F42" s="336" t="s">
        <v>660</v>
      </c>
    </row>
    <row r="44" spans="2:6" ht="13.5" thickBot="1" x14ac:dyDescent="0.25"/>
    <row r="45" spans="2:6" ht="58.5" customHeight="1" x14ac:dyDescent="0.2">
      <c r="B45" s="434" t="s">
        <v>725</v>
      </c>
      <c r="C45" s="435"/>
      <c r="D45" s="435"/>
      <c r="E45" s="435"/>
      <c r="F45" s="436"/>
    </row>
    <row r="46" spans="2:6" ht="18" x14ac:dyDescent="0.25">
      <c r="B46" s="437" t="s">
        <v>670</v>
      </c>
      <c r="C46" s="438"/>
      <c r="D46" s="438"/>
      <c r="E46" s="438"/>
      <c r="F46" s="439"/>
    </row>
    <row r="47" spans="2:6" ht="16.5" x14ac:dyDescent="0.3">
      <c r="B47" s="337"/>
      <c r="C47" s="338" t="s">
        <v>671</v>
      </c>
      <c r="D47" s="339"/>
      <c r="E47" s="339"/>
      <c r="F47" s="340"/>
    </row>
    <row r="48" spans="2:6" ht="16.5" x14ac:dyDescent="0.3">
      <c r="B48" s="337"/>
      <c r="C48" s="341"/>
      <c r="D48" s="342" t="s">
        <v>672</v>
      </c>
      <c r="E48" s="342"/>
      <c r="F48" s="340"/>
    </row>
    <row r="49" spans="2:6" ht="16.5" x14ac:dyDescent="0.3">
      <c r="B49" s="337"/>
      <c r="C49" s="341"/>
      <c r="D49" s="342" t="s">
        <v>673</v>
      </c>
      <c r="E49" s="342"/>
      <c r="F49" s="340"/>
    </row>
    <row r="50" spans="2:6" ht="16.5" x14ac:dyDescent="0.3">
      <c r="B50" s="337"/>
      <c r="C50" s="341"/>
      <c r="D50" s="342" t="s">
        <v>674</v>
      </c>
      <c r="E50" s="342"/>
      <c r="F50" s="340"/>
    </row>
    <row r="51" spans="2:6" ht="16.5" x14ac:dyDescent="0.3">
      <c r="B51" s="337"/>
      <c r="C51" s="341"/>
      <c r="D51" s="342" t="s">
        <v>675</v>
      </c>
      <c r="E51" s="342"/>
      <c r="F51" s="340"/>
    </row>
    <row r="52" spans="2:6" ht="16.5" x14ac:dyDescent="0.3">
      <c r="B52" s="337"/>
      <c r="C52" s="343"/>
      <c r="D52" s="342" t="s">
        <v>676</v>
      </c>
      <c r="E52" s="342"/>
      <c r="F52" s="340"/>
    </row>
    <row r="53" spans="2:6" x14ac:dyDescent="0.2">
      <c r="B53" s="344"/>
      <c r="C53" s="345"/>
      <c r="D53" s="346"/>
      <c r="E53" s="346"/>
      <c r="F53" s="347"/>
    </row>
    <row r="54" spans="2:6" x14ac:dyDescent="0.2">
      <c r="B54" s="344"/>
      <c r="C54" s="345"/>
      <c r="D54" s="346"/>
      <c r="E54" s="346"/>
      <c r="F54" s="347"/>
    </row>
    <row r="55" spans="2:6" ht="18" x14ac:dyDescent="0.25">
      <c r="B55" s="424" t="s">
        <v>677</v>
      </c>
      <c r="C55" s="425"/>
      <c r="D55" s="425"/>
      <c r="E55" s="425"/>
      <c r="F55" s="426"/>
    </row>
    <row r="56" spans="2:6" ht="16.5" x14ac:dyDescent="0.3">
      <c r="B56" s="356"/>
      <c r="C56" s="357" t="s">
        <v>678</v>
      </c>
      <c r="D56" s="358"/>
      <c r="E56" s="358"/>
      <c r="F56" s="359"/>
    </row>
    <row r="57" spans="2:6" ht="16.5" x14ac:dyDescent="0.3">
      <c r="B57" s="356"/>
      <c r="C57" s="360"/>
      <c r="D57" s="361" t="s">
        <v>679</v>
      </c>
      <c r="E57" s="361"/>
      <c r="F57" s="359"/>
    </row>
    <row r="58" spans="2:6" ht="16.5" x14ac:dyDescent="0.3">
      <c r="B58" s="356"/>
      <c r="C58" s="360"/>
      <c r="D58" s="361" t="s">
        <v>680</v>
      </c>
      <c r="E58" s="361"/>
      <c r="F58" s="359"/>
    </row>
    <row r="59" spans="2:6" ht="16.5" x14ac:dyDescent="0.3">
      <c r="B59" s="356"/>
      <c r="C59" s="360"/>
      <c r="D59" s="361" t="s">
        <v>681</v>
      </c>
      <c r="E59" s="361"/>
      <c r="F59" s="359"/>
    </row>
    <row r="60" spans="2:6" ht="17.25" thickBot="1" x14ac:dyDescent="0.35">
      <c r="B60" s="362"/>
      <c r="C60" s="363"/>
      <c r="D60" s="364" t="s">
        <v>682</v>
      </c>
      <c r="E60" s="364"/>
      <c r="F60" s="365"/>
    </row>
    <row r="61" spans="2:6" ht="16.5" x14ac:dyDescent="0.3">
      <c r="C61" s="348"/>
      <c r="D61" s="349"/>
      <c r="E61" s="349"/>
    </row>
    <row r="62" spans="2:6" ht="16.5" x14ac:dyDescent="0.3">
      <c r="D62" s="349"/>
      <c r="E62" s="349"/>
    </row>
  </sheetData>
  <mergeCells count="10">
    <mergeCell ref="B6:F6"/>
    <mergeCell ref="C4:E4"/>
    <mergeCell ref="C3:E3"/>
    <mergeCell ref="B55:F55"/>
    <mergeCell ref="B8:D8"/>
    <mergeCell ref="C9:D9"/>
    <mergeCell ref="C10:D10"/>
    <mergeCell ref="C11:D11"/>
    <mergeCell ref="B45:F45"/>
    <mergeCell ref="B46:F46"/>
  </mergeCells>
  <hyperlinks>
    <hyperlink ref="F16" location="'PM-KV-03-02'!B1" display="PM-KV-03-02" xr:uid="{00000000-0004-0000-0000-000000000000}"/>
    <hyperlink ref="F29" location="'PM-KV-03-08'!B1" display="PM-KV-03-08" xr:uid="{00000000-0004-0000-0000-000001000000}"/>
    <hyperlink ref="F18" location="'PM-KV-03-03'!B1" display="PM-KV-03-03" xr:uid="{00000000-0004-0000-0000-000002000000}"/>
    <hyperlink ref="F20" location="'PM-KV-03-04'!B1" display="PM-KV-03-04" xr:uid="{00000000-0004-0000-0000-000003000000}"/>
    <hyperlink ref="F23" location="'PM-KV-03-06'!B1" display="PM-KV-03-06" xr:uid="{00000000-0004-0000-0000-000004000000}"/>
    <hyperlink ref="F25" location="'PM-KV-03-07'!B1" display="PM-KV-03-07" xr:uid="{00000000-0004-0000-0000-000005000000}"/>
    <hyperlink ref="F37" location="'PM-KV-03-12'!B1" display="PM-KV-03-12" xr:uid="{00000000-0004-0000-0000-000006000000}"/>
    <hyperlink ref="F21" location="'PM-KV-03-05'!B1" display="PM-KV-03-05" xr:uid="{00000000-0004-0000-0000-000007000000}"/>
    <hyperlink ref="F32" location="'PM-KV-03-09'!B1" display="PM-KV-03-09" xr:uid="{00000000-0004-0000-0000-000008000000}"/>
    <hyperlink ref="F34" location="'PM-KV-03-10'!B1" display="PM-KV-03-10" xr:uid="{00000000-0004-0000-0000-000009000000}"/>
    <hyperlink ref="F35" location="'PM-KV-03-11'!B1" display="PM-KV-03-11" xr:uid="{00000000-0004-0000-0000-00000A000000}"/>
    <hyperlink ref="F39" location="'PM-KV-03-13'!B1" display="PM-KV-03-13" xr:uid="{00000000-0004-0000-0000-00000B000000}"/>
    <hyperlink ref="F40" location="'PM-KV-03-14'!B1" display="PM-KV-03-14" xr:uid="{00000000-0004-0000-0000-00000C000000}"/>
    <hyperlink ref="F27" r:id="rId1" xr:uid="{00000000-0004-0000-0000-00000D000000}"/>
    <hyperlink ref="F30" r:id="rId2" display="http://nav.gov.hu/nav/penzmosas/Pmt_Kit_elektronikus_bejelentes" xr:uid="{00000000-0004-0000-0000-00000E000000}"/>
    <hyperlink ref="F30:K30" r:id="rId3" display="(ÁNYK) VPOP_PMT17" xr:uid="{00000000-0004-0000-0000-00000F000000}"/>
    <hyperlink ref="F41" location="'PM-KV-03-15'!B1" display="PM-KV-03-15" xr:uid="{00000000-0004-0000-0000-000010000000}"/>
    <hyperlink ref="F15" location="'PM-KV-03-01'!B1" display="PM-KV-03-01" xr:uid="{00000000-0004-0000-0000-000011000000}"/>
    <hyperlink ref="F14" location="'PM-KV-03-00'!B1" display="PM-KV-03-00" xr:uid="{00000000-0004-0000-0000-000012000000}"/>
    <hyperlink ref="F42" r:id="rId4" display="http://nav.gov.hu/nav/penzmosas/Pmt_Kit_elektronikus_bejelentes" xr:uid="{00000000-0004-0000-0000-000013000000}"/>
  </hyperlinks>
  <pageMargins left="0.70866141732283472" right="0.70866141732283472" top="0.74803149606299213" bottom="0.74803149606299213" header="0.31496062992125984" footer="0.31496062992125984"/>
  <pageSetup paperSize="9" scale="77" orientation="portrait" r:id="rId5"/>
  <headerFooter>
    <oddFooter>&amp;L&amp;F/&amp;A&amp;C&amp;P/&amp;N&amp;RDigitAudit/AuditIroda</oddFooter>
  </headerFooter>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79998168889431442"/>
    <pageSetUpPr fitToPage="1"/>
  </sheetPr>
  <dimension ref="A1:M131"/>
  <sheetViews>
    <sheetView showGridLines="0" zoomScaleNormal="100" workbookViewId="0">
      <selection activeCell="B1" sqref="B1"/>
    </sheetView>
  </sheetViews>
  <sheetFormatPr defaultColWidth="9.85546875" defaultRowHeight="12" x14ac:dyDescent="0.2"/>
  <cols>
    <col min="1" max="1" width="10.42578125" style="5" customWidth="1"/>
    <col min="2" max="4" width="9.85546875" style="5"/>
    <col min="5" max="5" width="11.85546875" style="5" customWidth="1"/>
    <col min="6" max="256" width="9.85546875" style="5"/>
    <col min="257" max="257" width="10.42578125" style="5" customWidth="1"/>
    <col min="258" max="260" width="9.85546875" style="5"/>
    <col min="261" max="261" width="11.85546875" style="5" customWidth="1"/>
    <col min="262" max="512" width="9.85546875" style="5"/>
    <col min="513" max="513" width="10.42578125" style="5" customWidth="1"/>
    <col min="514" max="516" width="9.85546875" style="5"/>
    <col min="517" max="517" width="11.85546875" style="5" customWidth="1"/>
    <col min="518" max="768" width="9.85546875" style="5"/>
    <col min="769" max="769" width="10.42578125" style="5" customWidth="1"/>
    <col min="770" max="772" width="9.85546875" style="5"/>
    <col min="773" max="773" width="11.85546875" style="5" customWidth="1"/>
    <col min="774" max="1024" width="9.85546875" style="5"/>
    <col min="1025" max="1025" width="10.42578125" style="5" customWidth="1"/>
    <col min="1026" max="1028" width="9.85546875" style="5"/>
    <col min="1029" max="1029" width="11.85546875" style="5" customWidth="1"/>
    <col min="1030" max="1280" width="9.85546875" style="5"/>
    <col min="1281" max="1281" width="10.42578125" style="5" customWidth="1"/>
    <col min="1282" max="1284" width="9.85546875" style="5"/>
    <col min="1285" max="1285" width="11.85546875" style="5" customWidth="1"/>
    <col min="1286" max="1536" width="9.85546875" style="5"/>
    <col min="1537" max="1537" width="10.42578125" style="5" customWidth="1"/>
    <col min="1538" max="1540" width="9.85546875" style="5"/>
    <col min="1541" max="1541" width="11.85546875" style="5" customWidth="1"/>
    <col min="1542" max="1792" width="9.85546875" style="5"/>
    <col min="1793" max="1793" width="10.42578125" style="5" customWidth="1"/>
    <col min="1794" max="1796" width="9.85546875" style="5"/>
    <col min="1797" max="1797" width="11.85546875" style="5" customWidth="1"/>
    <col min="1798" max="2048" width="9.85546875" style="5"/>
    <col min="2049" max="2049" width="10.42578125" style="5" customWidth="1"/>
    <col min="2050" max="2052" width="9.85546875" style="5"/>
    <col min="2053" max="2053" width="11.85546875" style="5" customWidth="1"/>
    <col min="2054" max="2304" width="9.85546875" style="5"/>
    <col min="2305" max="2305" width="10.42578125" style="5" customWidth="1"/>
    <col min="2306" max="2308" width="9.85546875" style="5"/>
    <col min="2309" max="2309" width="11.85546875" style="5" customWidth="1"/>
    <col min="2310" max="2560" width="9.85546875" style="5"/>
    <col min="2561" max="2561" width="10.42578125" style="5" customWidth="1"/>
    <col min="2562" max="2564" width="9.85546875" style="5"/>
    <col min="2565" max="2565" width="11.85546875" style="5" customWidth="1"/>
    <col min="2566" max="2816" width="9.85546875" style="5"/>
    <col min="2817" max="2817" width="10.42578125" style="5" customWidth="1"/>
    <col min="2818" max="2820" width="9.85546875" style="5"/>
    <col min="2821" max="2821" width="11.85546875" style="5" customWidth="1"/>
    <col min="2822" max="3072" width="9.85546875" style="5"/>
    <col min="3073" max="3073" width="10.42578125" style="5" customWidth="1"/>
    <col min="3074" max="3076" width="9.85546875" style="5"/>
    <col min="3077" max="3077" width="11.85546875" style="5" customWidth="1"/>
    <col min="3078" max="3328" width="9.85546875" style="5"/>
    <col min="3329" max="3329" width="10.42578125" style="5" customWidth="1"/>
    <col min="3330" max="3332" width="9.85546875" style="5"/>
    <col min="3333" max="3333" width="11.85546875" style="5" customWidth="1"/>
    <col min="3334" max="3584" width="9.85546875" style="5"/>
    <col min="3585" max="3585" width="10.42578125" style="5" customWidth="1"/>
    <col min="3586" max="3588" width="9.85546875" style="5"/>
    <col min="3589" max="3589" width="11.85546875" style="5" customWidth="1"/>
    <col min="3590" max="3840" width="9.85546875" style="5"/>
    <col min="3841" max="3841" width="10.42578125" style="5" customWidth="1"/>
    <col min="3842" max="3844" width="9.85546875" style="5"/>
    <col min="3845" max="3845" width="11.85546875" style="5" customWidth="1"/>
    <col min="3846" max="4096" width="9.85546875" style="5"/>
    <col min="4097" max="4097" width="10.42578125" style="5" customWidth="1"/>
    <col min="4098" max="4100" width="9.85546875" style="5"/>
    <col min="4101" max="4101" width="11.85546875" style="5" customWidth="1"/>
    <col min="4102" max="4352" width="9.85546875" style="5"/>
    <col min="4353" max="4353" width="10.42578125" style="5" customWidth="1"/>
    <col min="4354" max="4356" width="9.85546875" style="5"/>
    <col min="4357" max="4357" width="11.85546875" style="5" customWidth="1"/>
    <col min="4358" max="4608" width="9.85546875" style="5"/>
    <col min="4609" max="4609" width="10.42578125" style="5" customWidth="1"/>
    <col min="4610" max="4612" width="9.85546875" style="5"/>
    <col min="4613" max="4613" width="11.85546875" style="5" customWidth="1"/>
    <col min="4614" max="4864" width="9.85546875" style="5"/>
    <col min="4865" max="4865" width="10.42578125" style="5" customWidth="1"/>
    <col min="4866" max="4868" width="9.85546875" style="5"/>
    <col min="4869" max="4869" width="11.85546875" style="5" customWidth="1"/>
    <col min="4870" max="5120" width="9.85546875" style="5"/>
    <col min="5121" max="5121" width="10.42578125" style="5" customWidth="1"/>
    <col min="5122" max="5124" width="9.85546875" style="5"/>
    <col min="5125" max="5125" width="11.85546875" style="5" customWidth="1"/>
    <col min="5126" max="5376" width="9.85546875" style="5"/>
    <col min="5377" max="5377" width="10.42578125" style="5" customWidth="1"/>
    <col min="5378" max="5380" width="9.85546875" style="5"/>
    <col min="5381" max="5381" width="11.85546875" style="5" customWidth="1"/>
    <col min="5382" max="5632" width="9.85546875" style="5"/>
    <col min="5633" max="5633" width="10.42578125" style="5" customWidth="1"/>
    <col min="5634" max="5636" width="9.85546875" style="5"/>
    <col min="5637" max="5637" width="11.85546875" style="5" customWidth="1"/>
    <col min="5638" max="5888" width="9.85546875" style="5"/>
    <col min="5889" max="5889" width="10.42578125" style="5" customWidth="1"/>
    <col min="5890" max="5892" width="9.85546875" style="5"/>
    <col min="5893" max="5893" width="11.85546875" style="5" customWidth="1"/>
    <col min="5894" max="6144" width="9.85546875" style="5"/>
    <col min="6145" max="6145" width="10.42578125" style="5" customWidth="1"/>
    <col min="6146" max="6148" width="9.85546875" style="5"/>
    <col min="6149" max="6149" width="11.85546875" style="5" customWidth="1"/>
    <col min="6150" max="6400" width="9.85546875" style="5"/>
    <col min="6401" max="6401" width="10.42578125" style="5" customWidth="1"/>
    <col min="6402" max="6404" width="9.85546875" style="5"/>
    <col min="6405" max="6405" width="11.85546875" style="5" customWidth="1"/>
    <col min="6406" max="6656" width="9.85546875" style="5"/>
    <col min="6657" max="6657" width="10.42578125" style="5" customWidth="1"/>
    <col min="6658" max="6660" width="9.85546875" style="5"/>
    <col min="6661" max="6661" width="11.85546875" style="5" customWidth="1"/>
    <col min="6662" max="6912" width="9.85546875" style="5"/>
    <col min="6913" max="6913" width="10.42578125" style="5" customWidth="1"/>
    <col min="6914" max="6916" width="9.85546875" style="5"/>
    <col min="6917" max="6917" width="11.85546875" style="5" customWidth="1"/>
    <col min="6918" max="7168" width="9.85546875" style="5"/>
    <col min="7169" max="7169" width="10.42578125" style="5" customWidth="1"/>
    <col min="7170" max="7172" width="9.85546875" style="5"/>
    <col min="7173" max="7173" width="11.85546875" style="5" customWidth="1"/>
    <col min="7174" max="7424" width="9.85546875" style="5"/>
    <col min="7425" max="7425" width="10.42578125" style="5" customWidth="1"/>
    <col min="7426" max="7428" width="9.85546875" style="5"/>
    <col min="7429" max="7429" width="11.85546875" style="5" customWidth="1"/>
    <col min="7430" max="7680" width="9.85546875" style="5"/>
    <col min="7681" max="7681" width="10.42578125" style="5" customWidth="1"/>
    <col min="7682" max="7684" width="9.85546875" style="5"/>
    <col min="7685" max="7685" width="11.85546875" style="5" customWidth="1"/>
    <col min="7686" max="7936" width="9.85546875" style="5"/>
    <col min="7937" max="7937" width="10.42578125" style="5" customWidth="1"/>
    <col min="7938" max="7940" width="9.85546875" style="5"/>
    <col min="7941" max="7941" width="11.85546875" style="5" customWidth="1"/>
    <col min="7942" max="8192" width="9.85546875" style="5"/>
    <col min="8193" max="8193" width="10.42578125" style="5" customWidth="1"/>
    <col min="8194" max="8196" width="9.85546875" style="5"/>
    <col min="8197" max="8197" width="11.85546875" style="5" customWidth="1"/>
    <col min="8198" max="8448" width="9.85546875" style="5"/>
    <col min="8449" max="8449" width="10.42578125" style="5" customWidth="1"/>
    <col min="8450" max="8452" width="9.85546875" style="5"/>
    <col min="8453" max="8453" width="11.85546875" style="5" customWidth="1"/>
    <col min="8454" max="8704" width="9.85546875" style="5"/>
    <col min="8705" max="8705" width="10.42578125" style="5" customWidth="1"/>
    <col min="8706" max="8708" width="9.85546875" style="5"/>
    <col min="8709" max="8709" width="11.85546875" style="5" customWidth="1"/>
    <col min="8710" max="8960" width="9.85546875" style="5"/>
    <col min="8961" max="8961" width="10.42578125" style="5" customWidth="1"/>
    <col min="8962" max="8964" width="9.85546875" style="5"/>
    <col min="8965" max="8965" width="11.85546875" style="5" customWidth="1"/>
    <col min="8966" max="9216" width="9.85546875" style="5"/>
    <col min="9217" max="9217" width="10.42578125" style="5" customWidth="1"/>
    <col min="9218" max="9220" width="9.85546875" style="5"/>
    <col min="9221" max="9221" width="11.85546875" style="5" customWidth="1"/>
    <col min="9222" max="9472" width="9.85546875" style="5"/>
    <col min="9473" max="9473" width="10.42578125" style="5" customWidth="1"/>
    <col min="9474" max="9476" width="9.85546875" style="5"/>
    <col min="9477" max="9477" width="11.85546875" style="5" customWidth="1"/>
    <col min="9478" max="9728" width="9.85546875" style="5"/>
    <col min="9729" max="9729" width="10.42578125" style="5" customWidth="1"/>
    <col min="9730" max="9732" width="9.85546875" style="5"/>
    <col min="9733" max="9733" width="11.85546875" style="5" customWidth="1"/>
    <col min="9734" max="9984" width="9.85546875" style="5"/>
    <col min="9985" max="9985" width="10.42578125" style="5" customWidth="1"/>
    <col min="9986" max="9988" width="9.85546875" style="5"/>
    <col min="9989" max="9989" width="11.85546875" style="5" customWidth="1"/>
    <col min="9990" max="10240" width="9.85546875" style="5"/>
    <col min="10241" max="10241" width="10.42578125" style="5" customWidth="1"/>
    <col min="10242" max="10244" width="9.85546875" style="5"/>
    <col min="10245" max="10245" width="11.85546875" style="5" customWidth="1"/>
    <col min="10246" max="10496" width="9.85546875" style="5"/>
    <col min="10497" max="10497" width="10.42578125" style="5" customWidth="1"/>
    <col min="10498" max="10500" width="9.85546875" style="5"/>
    <col min="10501" max="10501" width="11.85546875" style="5" customWidth="1"/>
    <col min="10502" max="10752" width="9.85546875" style="5"/>
    <col min="10753" max="10753" width="10.42578125" style="5" customWidth="1"/>
    <col min="10754" max="10756" width="9.85546875" style="5"/>
    <col min="10757" max="10757" width="11.85546875" style="5" customWidth="1"/>
    <col min="10758" max="11008" width="9.85546875" style="5"/>
    <col min="11009" max="11009" width="10.42578125" style="5" customWidth="1"/>
    <col min="11010" max="11012" width="9.85546875" style="5"/>
    <col min="11013" max="11013" width="11.85546875" style="5" customWidth="1"/>
    <col min="11014" max="11264" width="9.85546875" style="5"/>
    <col min="11265" max="11265" width="10.42578125" style="5" customWidth="1"/>
    <col min="11266" max="11268" width="9.85546875" style="5"/>
    <col min="11269" max="11269" width="11.85546875" style="5" customWidth="1"/>
    <col min="11270" max="11520" width="9.85546875" style="5"/>
    <col min="11521" max="11521" width="10.42578125" style="5" customWidth="1"/>
    <col min="11522" max="11524" width="9.85546875" style="5"/>
    <col min="11525" max="11525" width="11.85546875" style="5" customWidth="1"/>
    <col min="11526" max="11776" width="9.85546875" style="5"/>
    <col min="11777" max="11777" width="10.42578125" style="5" customWidth="1"/>
    <col min="11778" max="11780" width="9.85546875" style="5"/>
    <col min="11781" max="11781" width="11.85546875" style="5" customWidth="1"/>
    <col min="11782" max="12032" width="9.85546875" style="5"/>
    <col min="12033" max="12033" width="10.42578125" style="5" customWidth="1"/>
    <col min="12034" max="12036" width="9.85546875" style="5"/>
    <col min="12037" max="12037" width="11.85546875" style="5" customWidth="1"/>
    <col min="12038" max="12288" width="9.85546875" style="5"/>
    <col min="12289" max="12289" width="10.42578125" style="5" customWidth="1"/>
    <col min="12290" max="12292" width="9.85546875" style="5"/>
    <col min="12293" max="12293" width="11.85546875" style="5" customWidth="1"/>
    <col min="12294" max="12544" width="9.85546875" style="5"/>
    <col min="12545" max="12545" width="10.42578125" style="5" customWidth="1"/>
    <col min="12546" max="12548" width="9.85546875" style="5"/>
    <col min="12549" max="12549" width="11.85546875" style="5" customWidth="1"/>
    <col min="12550" max="12800" width="9.85546875" style="5"/>
    <col min="12801" max="12801" width="10.42578125" style="5" customWidth="1"/>
    <col min="12802" max="12804" width="9.85546875" style="5"/>
    <col min="12805" max="12805" width="11.85546875" style="5" customWidth="1"/>
    <col min="12806" max="13056" width="9.85546875" style="5"/>
    <col min="13057" max="13057" width="10.42578125" style="5" customWidth="1"/>
    <col min="13058" max="13060" width="9.85546875" style="5"/>
    <col min="13061" max="13061" width="11.85546875" style="5" customWidth="1"/>
    <col min="13062" max="13312" width="9.85546875" style="5"/>
    <col min="13313" max="13313" width="10.42578125" style="5" customWidth="1"/>
    <col min="13314" max="13316" width="9.85546875" style="5"/>
    <col min="13317" max="13317" width="11.85546875" style="5" customWidth="1"/>
    <col min="13318" max="13568" width="9.85546875" style="5"/>
    <col min="13569" max="13569" width="10.42578125" style="5" customWidth="1"/>
    <col min="13570" max="13572" width="9.85546875" style="5"/>
    <col min="13573" max="13573" width="11.85546875" style="5" customWidth="1"/>
    <col min="13574" max="13824" width="9.85546875" style="5"/>
    <col min="13825" max="13825" width="10.42578125" style="5" customWidth="1"/>
    <col min="13826" max="13828" width="9.85546875" style="5"/>
    <col min="13829" max="13829" width="11.85546875" style="5" customWidth="1"/>
    <col min="13830" max="14080" width="9.85546875" style="5"/>
    <col min="14081" max="14081" width="10.42578125" style="5" customWidth="1"/>
    <col min="14082" max="14084" width="9.85546875" style="5"/>
    <col min="14085" max="14085" width="11.85546875" style="5" customWidth="1"/>
    <col min="14086" max="14336" width="9.85546875" style="5"/>
    <col min="14337" max="14337" width="10.42578125" style="5" customWidth="1"/>
    <col min="14338" max="14340" width="9.85546875" style="5"/>
    <col min="14341" max="14341" width="11.85546875" style="5" customWidth="1"/>
    <col min="14342" max="14592" width="9.85546875" style="5"/>
    <col min="14593" max="14593" width="10.42578125" style="5" customWidth="1"/>
    <col min="14594" max="14596" width="9.85546875" style="5"/>
    <col min="14597" max="14597" width="11.85546875" style="5" customWidth="1"/>
    <col min="14598" max="14848" width="9.85546875" style="5"/>
    <col min="14849" max="14849" width="10.42578125" style="5" customWidth="1"/>
    <col min="14850" max="14852" width="9.85546875" style="5"/>
    <col min="14853" max="14853" width="11.85546875" style="5" customWidth="1"/>
    <col min="14854" max="15104" width="9.85546875" style="5"/>
    <col min="15105" max="15105" width="10.42578125" style="5" customWidth="1"/>
    <col min="15106" max="15108" width="9.85546875" style="5"/>
    <col min="15109" max="15109" width="11.85546875" style="5" customWidth="1"/>
    <col min="15110" max="15360" width="9.85546875" style="5"/>
    <col min="15361" max="15361" width="10.42578125" style="5" customWidth="1"/>
    <col min="15362" max="15364" width="9.85546875" style="5"/>
    <col min="15365" max="15365" width="11.85546875" style="5" customWidth="1"/>
    <col min="15366" max="15616" width="9.85546875" style="5"/>
    <col min="15617" max="15617" width="10.42578125" style="5" customWidth="1"/>
    <col min="15618" max="15620" width="9.85546875" style="5"/>
    <col min="15621" max="15621" width="11.85546875" style="5" customWidth="1"/>
    <col min="15622" max="15872" width="9.85546875" style="5"/>
    <col min="15873" max="15873" width="10.42578125" style="5" customWidth="1"/>
    <col min="15874" max="15876" width="9.85546875" style="5"/>
    <col min="15877" max="15877" width="11.85546875" style="5" customWidth="1"/>
    <col min="15878" max="16128" width="9.85546875" style="5"/>
    <col min="16129" max="16129" width="10.42578125" style="5" customWidth="1"/>
    <col min="16130" max="16132" width="9.85546875" style="5"/>
    <col min="16133" max="16133" width="11.85546875" style="5" customWidth="1"/>
    <col min="16134" max="16384" width="9.85546875" style="5"/>
  </cols>
  <sheetData>
    <row r="1" spans="1:13" ht="16.5" x14ac:dyDescent="0.3">
      <c r="B1" s="42" t="s">
        <v>429</v>
      </c>
      <c r="J1" s="44"/>
      <c r="K1" s="43" t="s">
        <v>1</v>
      </c>
      <c r="L1" s="5">
        <f>Alapa!C1</f>
        <v>0</v>
      </c>
      <c r="M1" s="44" t="s">
        <v>2</v>
      </c>
    </row>
    <row r="2" spans="1:13" ht="16.5" x14ac:dyDescent="0.3">
      <c r="B2" s="42"/>
      <c r="J2" s="44"/>
      <c r="K2" s="43"/>
      <c r="M2" s="45" t="s">
        <v>3</v>
      </c>
    </row>
    <row r="3" spans="1:13" ht="18.75" x14ac:dyDescent="0.3">
      <c r="B3" s="89" t="s">
        <v>430</v>
      </c>
      <c r="M3" s="44" t="s">
        <v>112</v>
      </c>
    </row>
    <row r="4" spans="1:13" ht="15.75" customHeight="1" x14ac:dyDescent="0.25">
      <c r="A4" s="498" t="s">
        <v>686</v>
      </c>
      <c r="B4" s="553" t="s">
        <v>431</v>
      </c>
      <c r="C4" s="553"/>
      <c r="D4" s="553"/>
      <c r="E4" s="553"/>
      <c r="F4" s="553"/>
      <c r="G4" s="553"/>
      <c r="H4" s="553"/>
      <c r="I4" s="553"/>
      <c r="J4" s="553"/>
      <c r="K4" s="553"/>
      <c r="L4" s="553"/>
    </row>
    <row r="5" spans="1:13" ht="20.25" x14ac:dyDescent="0.3">
      <c r="A5" s="498"/>
      <c r="B5" s="231"/>
      <c r="C5" s="231"/>
      <c r="D5" s="231"/>
      <c r="E5" s="231"/>
      <c r="F5" s="231"/>
      <c r="G5" s="231"/>
      <c r="H5" s="231"/>
      <c r="I5" s="231"/>
      <c r="J5" s="231"/>
      <c r="K5" s="48"/>
      <c r="L5" s="231"/>
    </row>
    <row r="6" spans="1:13" ht="15.75" x14ac:dyDescent="0.25">
      <c r="A6" s="498"/>
      <c r="B6" s="554" t="s">
        <v>432</v>
      </c>
      <c r="C6" s="554"/>
      <c r="D6" s="554"/>
      <c r="E6" s="554"/>
      <c r="F6" s="554"/>
      <c r="G6" s="554"/>
      <c r="H6" s="554"/>
      <c r="I6" s="554"/>
      <c r="J6" s="554"/>
      <c r="K6" s="554"/>
      <c r="L6" s="554"/>
    </row>
    <row r="7" spans="1:13" ht="15.75" x14ac:dyDescent="0.25">
      <c r="A7" s="498"/>
      <c r="B7" s="554" t="s">
        <v>433</v>
      </c>
      <c r="C7" s="554"/>
      <c r="D7" s="554"/>
      <c r="E7" s="554"/>
      <c r="F7" s="554"/>
      <c r="G7" s="554"/>
      <c r="H7" s="554"/>
      <c r="I7" s="554"/>
      <c r="J7" s="554"/>
      <c r="K7" s="554"/>
      <c r="L7" s="554"/>
    </row>
    <row r="8" spans="1:13" ht="15.75" x14ac:dyDescent="0.25">
      <c r="A8" s="498"/>
      <c r="B8" s="555" t="s">
        <v>434</v>
      </c>
      <c r="C8" s="555"/>
      <c r="D8" s="555"/>
      <c r="E8" s="555"/>
      <c r="F8" s="555"/>
      <c r="G8" s="555"/>
      <c r="H8" s="555"/>
      <c r="I8" s="555"/>
      <c r="J8" s="555"/>
      <c r="K8" s="555"/>
      <c r="L8" s="555"/>
    </row>
    <row r="9" spans="1:13" ht="15.75" x14ac:dyDescent="0.25">
      <c r="A9" s="498"/>
      <c r="B9" s="232"/>
      <c r="C9" s="232"/>
      <c r="D9" s="232"/>
      <c r="E9" s="232"/>
      <c r="F9" s="232"/>
      <c r="G9" s="232"/>
      <c r="H9" s="232"/>
      <c r="I9" s="232"/>
      <c r="J9" s="232"/>
      <c r="K9" s="232"/>
      <c r="L9" s="232"/>
    </row>
    <row r="10" spans="1:13" ht="15.75" x14ac:dyDescent="0.25">
      <c r="A10" s="498"/>
      <c r="B10" s="233" t="s">
        <v>435</v>
      </c>
      <c r="C10" s="232"/>
      <c r="D10" s="232"/>
      <c r="E10" s="232"/>
      <c r="F10" s="232"/>
      <c r="G10" s="232"/>
      <c r="H10" s="232"/>
      <c r="I10" s="232"/>
      <c r="J10" s="232"/>
      <c r="K10" s="232"/>
      <c r="L10" s="232"/>
    </row>
    <row r="11" spans="1:13" ht="15.75" x14ac:dyDescent="0.25">
      <c r="A11" s="498"/>
      <c r="B11" s="232"/>
      <c r="C11" s="232"/>
      <c r="D11" s="232"/>
      <c r="E11" s="232"/>
      <c r="F11" s="232"/>
      <c r="G11" s="232"/>
      <c r="H11" s="232"/>
      <c r="I11" s="232"/>
      <c r="J11" s="232"/>
      <c r="K11" s="232"/>
      <c r="L11" s="232"/>
    </row>
    <row r="12" spans="1:13" ht="15.75" x14ac:dyDescent="0.25">
      <c r="A12" s="498"/>
      <c r="B12" s="232" t="s">
        <v>436</v>
      </c>
      <c r="C12" s="232"/>
      <c r="D12" s="232"/>
      <c r="E12" s="232"/>
      <c r="F12" s="232"/>
      <c r="G12" s="552"/>
      <c r="H12" s="552"/>
      <c r="I12" s="552"/>
      <c r="J12" s="552"/>
      <c r="K12" s="552"/>
      <c r="L12" s="552"/>
    </row>
    <row r="13" spans="1:13" ht="18.75" customHeight="1" x14ac:dyDescent="0.25">
      <c r="A13" s="498"/>
      <c r="B13" s="232"/>
      <c r="C13" s="232"/>
      <c r="D13" s="232"/>
      <c r="E13" s="234" t="s">
        <v>116</v>
      </c>
      <c r="F13" s="232"/>
      <c r="G13" s="234">
        <f>Alapa!C17</f>
        <v>0</v>
      </c>
      <c r="H13" s="234"/>
      <c r="I13" s="234"/>
      <c r="J13" s="234"/>
      <c r="K13" s="234"/>
      <c r="L13" s="234"/>
    </row>
    <row r="14" spans="1:13" ht="18.75" customHeight="1" x14ac:dyDescent="0.25">
      <c r="A14" s="498"/>
      <c r="B14" s="232"/>
      <c r="C14" s="232"/>
      <c r="D14" s="232"/>
      <c r="E14" s="234" t="s">
        <v>117</v>
      </c>
      <c r="F14" s="232"/>
      <c r="G14" s="234">
        <f>Alapa!C18</f>
        <v>0</v>
      </c>
      <c r="H14" s="234"/>
      <c r="I14" s="234"/>
      <c r="J14" s="234"/>
      <c r="K14" s="234"/>
      <c r="L14" s="234"/>
    </row>
    <row r="15" spans="1:13" ht="15.75" x14ac:dyDescent="0.25">
      <c r="A15" s="498"/>
      <c r="B15" s="232"/>
      <c r="C15" s="232"/>
      <c r="D15" s="232"/>
      <c r="E15" s="232"/>
      <c r="F15" s="232"/>
      <c r="G15" s="552"/>
      <c r="H15" s="552"/>
      <c r="I15" s="552"/>
      <c r="J15" s="552"/>
      <c r="K15" s="552"/>
      <c r="L15" s="552"/>
    </row>
    <row r="16" spans="1:13" ht="18.75" customHeight="1" x14ac:dyDescent="0.25">
      <c r="A16" s="498"/>
      <c r="B16" s="232" t="s">
        <v>437</v>
      </c>
      <c r="C16" s="232"/>
      <c r="D16" s="232"/>
      <c r="E16" s="232" t="s">
        <v>116</v>
      </c>
      <c r="F16" s="232"/>
      <c r="G16" s="235" t="s">
        <v>438</v>
      </c>
      <c r="H16" s="235"/>
      <c r="I16" s="235"/>
      <c r="J16" s="235"/>
      <c r="K16" s="235"/>
      <c r="L16" s="235"/>
    </row>
    <row r="17" spans="1:12" ht="18.75" customHeight="1" x14ac:dyDescent="0.25">
      <c r="A17" s="498"/>
      <c r="B17" s="232"/>
      <c r="C17" s="232"/>
      <c r="D17" s="232"/>
      <c r="E17" s="232" t="s">
        <v>241</v>
      </c>
      <c r="F17" s="232"/>
      <c r="G17" s="235" t="s">
        <v>438</v>
      </c>
      <c r="H17" s="235"/>
      <c r="I17" s="235"/>
      <c r="J17" s="235"/>
      <c r="K17" s="235"/>
      <c r="L17" s="235"/>
    </row>
    <row r="18" spans="1:12" ht="18.75" customHeight="1" x14ac:dyDescent="0.25">
      <c r="A18" s="498"/>
      <c r="B18" s="232"/>
      <c r="C18" s="232"/>
      <c r="D18" s="232"/>
      <c r="E18" s="232" t="s">
        <v>439</v>
      </c>
      <c r="F18" s="232"/>
      <c r="G18" s="235" t="s">
        <v>438</v>
      </c>
      <c r="H18" s="235"/>
      <c r="I18" s="235"/>
      <c r="J18" s="235"/>
      <c r="K18" s="235"/>
      <c r="L18" s="235"/>
    </row>
    <row r="19" spans="1:12" ht="15.75" x14ac:dyDescent="0.25">
      <c r="A19" s="498"/>
      <c r="B19" s="232"/>
      <c r="C19" s="232"/>
      <c r="D19" s="232"/>
      <c r="E19" s="232"/>
      <c r="F19" s="232"/>
      <c r="G19" s="552"/>
      <c r="H19" s="552"/>
      <c r="I19" s="552"/>
      <c r="J19" s="552"/>
      <c r="K19" s="552"/>
      <c r="L19" s="552"/>
    </row>
    <row r="20" spans="1:12" ht="15.75" x14ac:dyDescent="0.25">
      <c r="A20" s="498"/>
      <c r="B20" s="232" t="s">
        <v>440</v>
      </c>
      <c r="C20" s="232"/>
      <c r="D20" s="232"/>
      <c r="E20" s="232"/>
      <c r="F20" s="232"/>
      <c r="G20" s="235" t="s">
        <v>438</v>
      </c>
      <c r="H20" s="235"/>
      <c r="I20" s="235"/>
      <c r="J20" s="235"/>
      <c r="K20" s="235"/>
      <c r="L20" s="235"/>
    </row>
    <row r="21" spans="1:12" ht="15.75" x14ac:dyDescent="0.25">
      <c r="A21" s="498"/>
      <c r="B21" s="232"/>
      <c r="C21" s="232"/>
      <c r="D21" s="232"/>
      <c r="E21" s="232"/>
      <c r="F21" s="232"/>
      <c r="G21" s="552"/>
      <c r="H21" s="552"/>
      <c r="I21" s="552"/>
      <c r="J21" s="552"/>
      <c r="K21" s="552"/>
      <c r="L21" s="552"/>
    </row>
    <row r="22" spans="1:12" ht="21.75" customHeight="1" x14ac:dyDescent="0.25">
      <c r="A22" s="498"/>
      <c r="B22" s="232" t="s">
        <v>441</v>
      </c>
      <c r="C22" s="232"/>
      <c r="D22" s="232"/>
      <c r="E22" s="232" t="s">
        <v>116</v>
      </c>
      <c r="F22" s="232"/>
      <c r="G22" s="235" t="s">
        <v>438</v>
      </c>
      <c r="H22" s="235"/>
      <c r="I22" s="235"/>
      <c r="J22" s="235"/>
      <c r="K22" s="235"/>
      <c r="L22" s="235"/>
    </row>
    <row r="23" spans="1:12" ht="21.75" customHeight="1" x14ac:dyDescent="0.25">
      <c r="A23" s="498"/>
      <c r="B23" s="232"/>
      <c r="C23" s="232"/>
      <c r="D23" s="232"/>
      <c r="E23" s="232" t="s">
        <v>442</v>
      </c>
      <c r="F23" s="232"/>
      <c r="G23" s="235" t="s">
        <v>438</v>
      </c>
      <c r="H23" s="235"/>
      <c r="I23" s="235"/>
      <c r="J23" s="235"/>
      <c r="K23" s="235"/>
      <c r="L23" s="235"/>
    </row>
    <row r="24" spans="1:12" ht="21.75" customHeight="1" x14ac:dyDescent="0.25">
      <c r="A24" s="498"/>
      <c r="B24" s="232"/>
      <c r="C24" s="232"/>
      <c r="D24" s="232"/>
      <c r="E24" s="232" t="s">
        <v>241</v>
      </c>
      <c r="F24" s="232"/>
      <c r="G24" s="235" t="s">
        <v>438</v>
      </c>
      <c r="H24" s="235"/>
      <c r="I24" s="235"/>
      <c r="J24" s="235"/>
      <c r="K24" s="235"/>
      <c r="L24" s="235"/>
    </row>
    <row r="25" spans="1:12" ht="21.75" customHeight="1" x14ac:dyDescent="0.25">
      <c r="A25" s="498"/>
      <c r="B25" s="232"/>
      <c r="C25" s="232"/>
      <c r="D25" s="232"/>
      <c r="E25" s="232" t="s">
        <v>443</v>
      </c>
      <c r="F25" s="232"/>
      <c r="G25" s="235" t="s">
        <v>438</v>
      </c>
      <c r="H25" s="235"/>
      <c r="I25" s="235"/>
      <c r="J25" s="235"/>
      <c r="K25" s="235"/>
      <c r="L25" s="235"/>
    </row>
    <row r="26" spans="1:12" ht="15.75" x14ac:dyDescent="0.25">
      <c r="A26" s="498"/>
      <c r="B26" s="232"/>
      <c r="C26" s="232"/>
      <c r="D26" s="232"/>
      <c r="E26" s="232"/>
      <c r="F26" s="232"/>
      <c r="G26" s="552"/>
      <c r="H26" s="552"/>
      <c r="I26" s="552"/>
      <c r="J26" s="552"/>
      <c r="K26" s="552"/>
      <c r="L26" s="552"/>
    </row>
    <row r="27" spans="1:12" ht="12" customHeight="1" x14ac:dyDescent="0.25">
      <c r="A27" s="498"/>
      <c r="B27" s="556" t="s">
        <v>444</v>
      </c>
      <c r="C27" s="556"/>
      <c r="D27" s="556"/>
      <c r="E27" s="556"/>
      <c r="F27" s="556"/>
      <c r="G27" s="235" t="s">
        <v>438</v>
      </c>
      <c r="H27" s="235"/>
      <c r="I27" s="235"/>
      <c r="J27" s="235"/>
      <c r="K27" s="235"/>
      <c r="L27" s="235"/>
    </row>
    <row r="28" spans="1:12" ht="21" customHeight="1" x14ac:dyDescent="0.25">
      <c r="A28" s="498"/>
      <c r="B28" s="556"/>
      <c r="C28" s="556"/>
      <c r="D28" s="556"/>
      <c r="E28" s="556"/>
      <c r="F28" s="556"/>
      <c r="G28" s="235"/>
      <c r="H28" s="235"/>
      <c r="I28" s="235"/>
      <c r="J28" s="235"/>
      <c r="K28" s="235"/>
      <c r="L28" s="235"/>
    </row>
    <row r="29" spans="1:12" ht="15.75" x14ac:dyDescent="0.25">
      <c r="A29" s="498"/>
      <c r="B29" s="232"/>
      <c r="C29" s="232"/>
      <c r="D29" s="232"/>
      <c r="E29" s="232"/>
      <c r="F29" s="232"/>
      <c r="G29" s="232"/>
      <c r="H29" s="232"/>
      <c r="I29" s="232"/>
      <c r="J29" s="232"/>
      <c r="K29" s="232"/>
      <c r="L29" s="232"/>
    </row>
    <row r="30" spans="1:12" ht="21" customHeight="1" x14ac:dyDescent="0.25">
      <c r="A30" s="498"/>
      <c r="B30" s="233" t="s">
        <v>445</v>
      </c>
      <c r="C30" s="232"/>
      <c r="D30" s="232"/>
      <c r="E30" s="232"/>
      <c r="F30" s="232"/>
      <c r="G30" s="232"/>
      <c r="H30" s="232"/>
      <c r="I30" s="232"/>
      <c r="J30" s="232"/>
      <c r="K30" s="232"/>
      <c r="L30" s="232"/>
    </row>
    <row r="31" spans="1:12" ht="21" customHeight="1" x14ac:dyDescent="0.25">
      <c r="A31" s="498"/>
      <c r="B31" s="232"/>
      <c r="C31" s="232"/>
      <c r="D31" s="232"/>
      <c r="E31" s="232"/>
      <c r="F31" s="232"/>
      <c r="G31" s="232"/>
      <c r="H31" s="232"/>
      <c r="I31" s="232"/>
      <c r="J31" s="232"/>
      <c r="K31" s="232"/>
      <c r="L31" s="232"/>
    </row>
    <row r="32" spans="1:12" ht="21" customHeight="1" x14ac:dyDescent="0.25">
      <c r="A32" s="498"/>
      <c r="B32" s="236" t="s">
        <v>446</v>
      </c>
      <c r="C32" s="232"/>
      <c r="D32" s="232"/>
      <c r="E32" s="232"/>
      <c r="F32" s="232"/>
      <c r="G32" s="232"/>
      <c r="H32" s="232"/>
      <c r="I32" s="232"/>
      <c r="J32" s="232"/>
      <c r="K32" s="232"/>
      <c r="L32" s="232"/>
    </row>
    <row r="33" spans="1:12" ht="21" customHeight="1" x14ac:dyDescent="0.25">
      <c r="A33" s="498"/>
      <c r="B33" s="232"/>
      <c r="C33" s="232"/>
      <c r="D33" s="232"/>
      <c r="E33" s="232"/>
      <c r="F33" s="232"/>
      <c r="G33" s="232"/>
      <c r="H33" s="232"/>
      <c r="I33" s="232"/>
      <c r="J33" s="232"/>
      <c r="K33" s="232"/>
      <c r="L33" s="232"/>
    </row>
    <row r="34" spans="1:12" ht="21" customHeight="1" x14ac:dyDescent="0.25">
      <c r="A34" s="498"/>
      <c r="B34" s="235" t="s">
        <v>447</v>
      </c>
      <c r="C34" s="235"/>
      <c r="D34" s="235"/>
      <c r="E34" s="235"/>
      <c r="F34" s="235" t="s">
        <v>448</v>
      </c>
      <c r="G34" s="235"/>
      <c r="H34" s="235"/>
      <c r="I34" s="235"/>
      <c r="J34" s="235"/>
      <c r="K34" s="235"/>
      <c r="L34" s="235"/>
    </row>
    <row r="35" spans="1:12" ht="21" customHeight="1" x14ac:dyDescent="0.25">
      <c r="A35" s="498"/>
      <c r="B35" s="235" t="s">
        <v>449</v>
      </c>
      <c r="C35" s="235"/>
      <c r="D35" s="235"/>
      <c r="E35" s="235"/>
      <c r="F35" s="235" t="s">
        <v>448</v>
      </c>
      <c r="G35" s="235"/>
      <c r="H35" s="235"/>
      <c r="I35" s="235"/>
      <c r="J35" s="235"/>
      <c r="K35" s="235"/>
      <c r="L35" s="235"/>
    </row>
    <row r="36" spans="1:12" ht="21" customHeight="1" x14ac:dyDescent="0.25">
      <c r="A36" s="498"/>
      <c r="B36" s="552" t="s">
        <v>450</v>
      </c>
      <c r="C36" s="552"/>
      <c r="D36" s="552"/>
      <c r="E36" s="552"/>
      <c r="F36" s="552"/>
      <c r="G36" s="552"/>
      <c r="H36" s="552"/>
      <c r="I36" s="552"/>
      <c r="J36" s="552"/>
      <c r="K36" s="552"/>
      <c r="L36" s="552"/>
    </row>
    <row r="37" spans="1:12" ht="15.75" x14ac:dyDescent="0.25">
      <c r="A37" s="498"/>
      <c r="B37" s="235"/>
      <c r="C37" s="234" t="s">
        <v>211</v>
      </c>
      <c r="D37" s="235"/>
      <c r="E37" s="235"/>
      <c r="F37" s="235"/>
      <c r="G37" s="235"/>
      <c r="H37" s="235"/>
      <c r="I37" s="235"/>
      <c r="J37" s="235"/>
      <c r="K37" s="235"/>
      <c r="L37" s="235"/>
    </row>
    <row r="38" spans="1:12" ht="20.25" customHeight="1" x14ac:dyDescent="0.25">
      <c r="A38" s="498"/>
      <c r="B38" s="235"/>
      <c r="C38" s="235" t="s">
        <v>451</v>
      </c>
      <c r="D38" s="235" t="s">
        <v>452</v>
      </c>
      <c r="E38" s="235"/>
      <c r="F38" s="235"/>
      <c r="G38" s="235"/>
      <c r="H38" s="235"/>
      <c r="I38" s="235"/>
      <c r="J38" s="235"/>
      <c r="K38" s="235"/>
      <c r="L38" s="235"/>
    </row>
    <row r="39" spans="1:12" ht="20.25" customHeight="1" x14ac:dyDescent="0.25">
      <c r="A39" s="498"/>
      <c r="B39" s="237"/>
      <c r="C39" s="237" t="s">
        <v>214</v>
      </c>
      <c r="D39" s="234"/>
      <c r="E39" s="234"/>
      <c r="F39" s="234"/>
      <c r="G39" s="234"/>
      <c r="H39" s="234"/>
      <c r="I39" s="234"/>
      <c r="J39" s="234"/>
      <c r="K39" s="234"/>
      <c r="L39" s="234"/>
    </row>
    <row r="40" spans="1:12" ht="18.75" customHeight="1" x14ac:dyDescent="0.25">
      <c r="A40" s="498"/>
      <c r="B40" s="235" t="s">
        <v>453</v>
      </c>
      <c r="C40" s="235"/>
      <c r="D40" s="235" t="s">
        <v>128</v>
      </c>
      <c r="E40" s="235"/>
      <c r="F40" s="235"/>
      <c r="G40" s="235" t="s">
        <v>216</v>
      </c>
      <c r="H40" s="238" t="s">
        <v>454</v>
      </c>
      <c r="I40" s="235"/>
      <c r="J40" s="235"/>
      <c r="K40" s="235"/>
      <c r="L40" s="235"/>
    </row>
    <row r="41" spans="1:12" ht="18.75" customHeight="1" x14ac:dyDescent="0.25">
      <c r="A41" s="498"/>
      <c r="B41" s="235" t="s">
        <v>455</v>
      </c>
      <c r="C41" s="235"/>
      <c r="D41" s="235" t="s">
        <v>456</v>
      </c>
      <c r="E41" s="235"/>
      <c r="F41" s="235"/>
      <c r="G41" s="235"/>
      <c r="H41" s="235"/>
      <c r="I41" s="235"/>
      <c r="J41" s="235"/>
      <c r="K41" s="235"/>
      <c r="L41" s="235"/>
    </row>
    <row r="42" spans="1:12" ht="21" customHeight="1" x14ac:dyDescent="0.25">
      <c r="A42" s="498"/>
      <c r="B42" s="552" t="s">
        <v>457</v>
      </c>
      <c r="C42" s="552"/>
      <c r="D42" s="552"/>
      <c r="E42" s="552"/>
      <c r="F42" s="235" t="s">
        <v>448</v>
      </c>
      <c r="G42" s="235"/>
      <c r="H42" s="235"/>
      <c r="I42" s="235"/>
      <c r="J42" s="235"/>
      <c r="K42" s="235"/>
      <c r="L42" s="235"/>
    </row>
    <row r="43" spans="1:12" ht="19.5" customHeight="1" x14ac:dyDescent="0.25">
      <c r="A43" s="498"/>
      <c r="B43" s="552" t="s">
        <v>458</v>
      </c>
      <c r="C43" s="552"/>
      <c r="D43" s="552"/>
      <c r="E43" s="552"/>
      <c r="F43" s="552"/>
      <c r="G43" s="552"/>
      <c r="H43" s="552"/>
      <c r="I43" s="552"/>
      <c r="J43" s="552"/>
      <c r="K43" s="552"/>
      <c r="L43" s="232"/>
    </row>
    <row r="44" spans="1:12" ht="21.75" customHeight="1" x14ac:dyDescent="0.25">
      <c r="A44" s="498"/>
      <c r="B44" s="234"/>
      <c r="C44" s="552" t="s">
        <v>459</v>
      </c>
      <c r="D44" s="552"/>
      <c r="E44" s="552"/>
      <c r="F44" s="552"/>
      <c r="G44" s="235" t="s">
        <v>222</v>
      </c>
      <c r="H44" s="235" t="s">
        <v>460</v>
      </c>
      <c r="I44" s="235"/>
      <c r="J44" s="235" t="s">
        <v>224</v>
      </c>
      <c r="K44" s="238" t="s">
        <v>460</v>
      </c>
      <c r="L44" s="235"/>
    </row>
    <row r="45" spans="1:12" ht="21.75" customHeight="1" x14ac:dyDescent="0.25">
      <c r="A45" s="498"/>
      <c r="B45" s="234"/>
      <c r="C45" s="552" t="s">
        <v>461</v>
      </c>
      <c r="D45" s="552"/>
      <c r="E45" s="552"/>
      <c r="F45" s="552"/>
      <c r="G45" s="235" t="s">
        <v>222</v>
      </c>
      <c r="H45" s="235" t="s">
        <v>460</v>
      </c>
      <c r="I45" s="235"/>
      <c r="J45" s="235" t="s">
        <v>224</v>
      </c>
      <c r="K45" s="238" t="s">
        <v>460</v>
      </c>
      <c r="L45" s="235"/>
    </row>
    <row r="46" spans="1:12" ht="21.75" customHeight="1" x14ac:dyDescent="0.25">
      <c r="A46" s="498"/>
      <c r="B46" s="234"/>
      <c r="C46" s="552" t="s">
        <v>462</v>
      </c>
      <c r="D46" s="552"/>
      <c r="E46" s="552"/>
      <c r="F46" s="552"/>
      <c r="G46" s="235" t="s">
        <v>222</v>
      </c>
      <c r="H46" s="235" t="s">
        <v>460</v>
      </c>
      <c r="I46" s="235"/>
      <c r="J46" s="235" t="s">
        <v>224</v>
      </c>
      <c r="K46" s="238" t="s">
        <v>460</v>
      </c>
      <c r="L46" s="235"/>
    </row>
    <row r="47" spans="1:12" ht="21.75" customHeight="1" x14ac:dyDescent="0.25">
      <c r="A47" s="498"/>
      <c r="B47" s="234"/>
      <c r="C47" s="552" t="s">
        <v>463</v>
      </c>
      <c r="D47" s="552"/>
      <c r="E47" s="552"/>
      <c r="F47" s="552"/>
      <c r="G47" s="235" t="s">
        <v>222</v>
      </c>
      <c r="H47" s="235" t="s">
        <v>460</v>
      </c>
      <c r="I47" s="235"/>
      <c r="J47" s="235" t="s">
        <v>224</v>
      </c>
      <c r="K47" s="238" t="s">
        <v>460</v>
      </c>
      <c r="L47" s="235"/>
    </row>
    <row r="48" spans="1:12" ht="21.75" customHeight="1" x14ac:dyDescent="0.25">
      <c r="A48" s="498"/>
      <c r="B48" s="234"/>
      <c r="C48" s="234" t="s">
        <v>451</v>
      </c>
      <c r="D48" s="235" t="s">
        <v>260</v>
      </c>
      <c r="E48" s="235"/>
      <c r="F48" s="235"/>
      <c r="G48" s="235" t="s">
        <v>222</v>
      </c>
      <c r="H48" s="235" t="s">
        <v>460</v>
      </c>
      <c r="I48" s="235"/>
      <c r="J48" s="235" t="s">
        <v>224</v>
      </c>
      <c r="K48" s="238" t="s">
        <v>460</v>
      </c>
      <c r="L48" s="235"/>
    </row>
    <row r="49" spans="1:12" ht="18" customHeight="1" x14ac:dyDescent="0.25">
      <c r="A49" s="498"/>
      <c r="B49" s="237"/>
      <c r="C49" s="237" t="s">
        <v>214</v>
      </c>
      <c r="D49" s="239"/>
      <c r="E49" s="239"/>
      <c r="F49" s="239"/>
      <c r="G49" s="239"/>
      <c r="H49" s="239"/>
      <c r="I49" s="239"/>
      <c r="J49" s="239"/>
      <c r="K49" s="239"/>
      <c r="L49" s="239"/>
    </row>
    <row r="50" spans="1:12" ht="18.75" customHeight="1" x14ac:dyDescent="0.25">
      <c r="A50" s="498"/>
      <c r="B50" s="240"/>
      <c r="C50" s="232"/>
      <c r="D50" s="232"/>
      <c r="E50" s="232"/>
      <c r="F50" s="232"/>
      <c r="G50" s="232"/>
      <c r="H50" s="232"/>
      <c r="I50" s="232"/>
      <c r="J50" s="232"/>
      <c r="K50" s="232"/>
      <c r="L50" s="232"/>
    </row>
    <row r="51" spans="1:12" ht="18.75" customHeight="1" x14ac:dyDescent="0.25">
      <c r="A51" s="498"/>
      <c r="B51" s="236" t="s">
        <v>464</v>
      </c>
      <c r="C51" s="232"/>
      <c r="D51" s="232"/>
      <c r="E51" s="232"/>
      <c r="F51" s="232"/>
      <c r="G51" s="232"/>
      <c r="H51" s="232"/>
      <c r="I51" s="232"/>
      <c r="J51" s="232"/>
      <c r="K51" s="232"/>
      <c r="L51" s="232"/>
    </row>
    <row r="52" spans="1:12" ht="18.75" customHeight="1" x14ac:dyDescent="0.25">
      <c r="A52" s="498"/>
      <c r="B52" s="232" t="s">
        <v>465</v>
      </c>
      <c r="C52" s="232"/>
      <c r="D52" s="232"/>
      <c r="E52" s="232"/>
      <c r="F52" s="232"/>
      <c r="G52" s="232"/>
      <c r="H52" s="232"/>
      <c r="I52" s="232"/>
      <c r="J52" s="232"/>
      <c r="K52" s="232"/>
      <c r="L52" s="232"/>
    </row>
    <row r="53" spans="1:12" ht="15.75" x14ac:dyDescent="0.25">
      <c r="A53" s="498"/>
      <c r="B53" s="235" t="s">
        <v>466</v>
      </c>
      <c r="C53" s="235"/>
      <c r="D53" s="235" t="s">
        <v>467</v>
      </c>
      <c r="E53" s="235"/>
      <c r="F53" s="235"/>
      <c r="G53" s="235"/>
      <c r="H53" s="235"/>
      <c r="I53" s="235"/>
      <c r="J53" s="235"/>
      <c r="K53" s="235"/>
      <c r="L53" s="235"/>
    </row>
    <row r="54" spans="1:12" ht="20.25" customHeight="1" x14ac:dyDescent="0.25">
      <c r="A54" s="498"/>
      <c r="B54" s="235" t="s">
        <v>234</v>
      </c>
      <c r="C54" s="235"/>
      <c r="D54" s="235" t="s">
        <v>467</v>
      </c>
      <c r="E54" s="235"/>
      <c r="F54" s="235"/>
      <c r="G54" s="235"/>
      <c r="H54" s="235"/>
      <c r="I54" s="235"/>
      <c r="J54" s="235"/>
      <c r="K54" s="235"/>
      <c r="L54" s="235"/>
    </row>
    <row r="55" spans="1:12" ht="50.25" customHeight="1" x14ac:dyDescent="0.25">
      <c r="A55" s="498"/>
      <c r="B55" s="556" t="s">
        <v>468</v>
      </c>
      <c r="C55" s="556"/>
      <c r="D55" s="556"/>
      <c r="E55" s="556"/>
      <c r="F55" s="556"/>
      <c r="G55" s="235" t="s">
        <v>418</v>
      </c>
      <c r="H55" s="235"/>
      <c r="I55" s="235"/>
      <c r="J55" s="235"/>
      <c r="K55" s="235"/>
      <c r="L55" s="235"/>
    </row>
    <row r="56" spans="1:12" ht="26.25" customHeight="1" x14ac:dyDescent="0.25">
      <c r="A56" s="498"/>
      <c r="B56" s="235" t="s">
        <v>469</v>
      </c>
      <c r="C56" s="235"/>
      <c r="D56" s="235" t="s">
        <v>456</v>
      </c>
      <c r="E56" s="235"/>
      <c r="F56" s="235"/>
      <c r="G56" s="235"/>
      <c r="H56" s="235"/>
      <c r="I56" s="235"/>
      <c r="J56" s="235"/>
      <c r="K56" s="235"/>
      <c r="L56" s="235"/>
    </row>
    <row r="57" spans="1:12" ht="26.25" customHeight="1" x14ac:dyDescent="0.25">
      <c r="A57" s="498"/>
      <c r="B57" s="552" t="s">
        <v>470</v>
      </c>
      <c r="C57" s="552"/>
      <c r="D57" s="552"/>
      <c r="E57" s="552"/>
      <c r="F57" s="552"/>
      <c r="G57" s="552"/>
      <c r="H57" s="552"/>
      <c r="I57" s="552"/>
      <c r="J57" s="552"/>
      <c r="K57" s="552"/>
      <c r="L57" s="552"/>
    </row>
    <row r="58" spans="1:12" ht="15.75" x14ac:dyDescent="0.25">
      <c r="A58" s="498"/>
      <c r="B58" s="237"/>
      <c r="C58" s="234" t="s">
        <v>471</v>
      </c>
      <c r="D58" s="237"/>
      <c r="E58" s="237"/>
      <c r="F58" s="235" t="s">
        <v>448</v>
      </c>
      <c r="G58" s="235"/>
      <c r="H58" s="235"/>
      <c r="I58" s="235"/>
      <c r="J58" s="235"/>
      <c r="K58" s="235"/>
      <c r="L58" s="235"/>
    </row>
    <row r="59" spans="1:12" ht="19.5" customHeight="1" x14ac:dyDescent="0.25">
      <c r="A59" s="498"/>
      <c r="B59" s="237"/>
      <c r="C59" s="234" t="s">
        <v>241</v>
      </c>
      <c r="D59" s="237"/>
      <c r="E59" s="237"/>
      <c r="F59" s="235" t="s">
        <v>448</v>
      </c>
      <c r="G59" s="235"/>
      <c r="H59" s="235"/>
      <c r="I59" s="235"/>
      <c r="J59" s="235"/>
      <c r="K59" s="235"/>
      <c r="L59" s="235"/>
    </row>
    <row r="60" spans="1:12" ht="15.75" x14ac:dyDescent="0.25">
      <c r="A60" s="498"/>
      <c r="B60" s="237"/>
      <c r="C60" s="237"/>
      <c r="D60" s="237"/>
      <c r="E60" s="237"/>
      <c r="F60" s="237"/>
      <c r="G60" s="237"/>
      <c r="H60" s="237"/>
      <c r="I60" s="237"/>
      <c r="J60" s="237"/>
      <c r="K60" s="237"/>
      <c r="L60" s="237"/>
    </row>
    <row r="61" spans="1:12" ht="19.5" customHeight="1" x14ac:dyDescent="0.25">
      <c r="A61" s="498"/>
      <c r="B61" s="237"/>
      <c r="C61" s="234" t="s">
        <v>471</v>
      </c>
      <c r="D61" s="237"/>
      <c r="E61" s="237"/>
      <c r="F61" s="235" t="s">
        <v>448</v>
      </c>
      <c r="G61" s="235"/>
      <c r="H61" s="235"/>
      <c r="I61" s="235"/>
      <c r="J61" s="235"/>
      <c r="K61" s="235"/>
      <c r="L61" s="235"/>
    </row>
    <row r="62" spans="1:12" ht="27" customHeight="1" x14ac:dyDescent="0.25">
      <c r="A62" s="498"/>
      <c r="B62" s="237"/>
      <c r="C62" s="234" t="s">
        <v>241</v>
      </c>
      <c r="D62" s="237"/>
      <c r="E62" s="237"/>
      <c r="F62" s="235" t="s">
        <v>448</v>
      </c>
      <c r="G62" s="235"/>
      <c r="H62" s="235"/>
      <c r="I62" s="235"/>
      <c r="J62" s="235"/>
      <c r="K62" s="235"/>
      <c r="L62" s="235"/>
    </row>
    <row r="63" spans="1:12" ht="20.25" customHeight="1" x14ac:dyDescent="0.25">
      <c r="A63" s="498"/>
      <c r="B63" s="503" t="s">
        <v>472</v>
      </c>
      <c r="C63" s="503"/>
      <c r="D63" s="503"/>
      <c r="E63" s="503"/>
      <c r="F63" s="503"/>
      <c r="G63" s="503"/>
      <c r="H63" s="503"/>
      <c r="I63" s="503"/>
      <c r="J63" s="503"/>
      <c r="K63" s="503"/>
      <c r="L63" s="503"/>
    </row>
    <row r="64" spans="1:12" ht="21" customHeight="1" x14ac:dyDescent="0.25">
      <c r="A64" s="498"/>
      <c r="B64" s="156"/>
      <c r="C64" s="157" t="s">
        <v>244</v>
      </c>
      <c r="D64" s="156"/>
      <c r="E64" s="156"/>
      <c r="F64" s="83" t="s">
        <v>473</v>
      </c>
      <c r="G64" s="83"/>
      <c r="H64" s="83"/>
      <c r="I64" s="83"/>
      <c r="J64" s="83"/>
      <c r="K64" s="83"/>
      <c r="L64" s="83"/>
    </row>
    <row r="65" spans="1:12" ht="20.25" customHeight="1" x14ac:dyDescent="0.25">
      <c r="A65" s="498"/>
      <c r="B65" s="156"/>
      <c r="C65" s="157" t="s">
        <v>117</v>
      </c>
      <c r="D65" s="156"/>
      <c r="E65" s="156"/>
      <c r="F65" s="83" t="s">
        <v>473</v>
      </c>
      <c r="G65" s="83"/>
      <c r="H65" s="83"/>
      <c r="I65" s="83"/>
      <c r="J65" s="83"/>
      <c r="K65" s="83"/>
      <c r="L65" s="83"/>
    </row>
    <row r="66" spans="1:12" ht="68.25" customHeight="1" x14ac:dyDescent="0.25">
      <c r="A66" s="498"/>
      <c r="B66" s="556" t="s">
        <v>474</v>
      </c>
      <c r="C66" s="556"/>
      <c r="D66" s="556"/>
      <c r="E66" s="556"/>
      <c r="F66" s="556"/>
      <c r="G66" s="235" t="s">
        <v>438</v>
      </c>
      <c r="H66" s="235"/>
      <c r="I66" s="235"/>
      <c r="J66" s="235"/>
      <c r="K66" s="235"/>
      <c r="L66" s="235"/>
    </row>
    <row r="67" spans="1:12" ht="26.25" customHeight="1" x14ac:dyDescent="0.25">
      <c r="A67" s="498"/>
      <c r="B67" s="235" t="s">
        <v>475</v>
      </c>
      <c r="C67" s="235"/>
      <c r="D67" s="235" t="s">
        <v>456</v>
      </c>
      <c r="E67" s="235"/>
      <c r="F67" s="235"/>
      <c r="G67" s="235"/>
      <c r="H67" s="235"/>
      <c r="I67" s="235"/>
      <c r="J67" s="235"/>
      <c r="K67" s="235"/>
      <c r="L67" s="235"/>
    </row>
    <row r="68" spans="1:12" ht="21" customHeight="1" x14ac:dyDescent="0.25">
      <c r="A68" s="498"/>
      <c r="B68" s="241"/>
      <c r="C68" s="241"/>
      <c r="D68" s="241"/>
      <c r="E68" s="241"/>
      <c r="F68" s="241"/>
      <c r="G68" s="235"/>
      <c r="H68" s="235"/>
      <c r="I68" s="235"/>
      <c r="J68" s="235"/>
      <c r="K68" s="235"/>
      <c r="L68" s="235"/>
    </row>
    <row r="69" spans="1:12" ht="19.5" customHeight="1" x14ac:dyDescent="0.25">
      <c r="A69" s="498"/>
      <c r="B69" s="236" t="s">
        <v>476</v>
      </c>
      <c r="C69" s="232"/>
      <c r="D69" s="232"/>
      <c r="E69" s="232"/>
      <c r="F69" s="232"/>
      <c r="G69" s="232"/>
      <c r="H69" s="552"/>
      <c r="I69" s="552"/>
      <c r="J69" s="552"/>
      <c r="K69" s="552"/>
      <c r="L69" s="552"/>
    </row>
    <row r="70" spans="1:12" ht="19.5" customHeight="1" x14ac:dyDescent="0.25">
      <c r="A70" s="498"/>
      <c r="B70" s="235" t="s">
        <v>447</v>
      </c>
      <c r="C70" s="235"/>
      <c r="D70" s="235"/>
      <c r="E70" s="235"/>
      <c r="F70" s="235" t="s">
        <v>448</v>
      </c>
      <c r="G70" s="235"/>
      <c r="H70" s="235"/>
      <c r="I70" s="235"/>
      <c r="J70" s="235"/>
      <c r="K70" s="235"/>
      <c r="L70" s="235"/>
    </row>
    <row r="71" spans="1:12" ht="19.5" customHeight="1" x14ac:dyDescent="0.25">
      <c r="A71" s="498"/>
      <c r="B71" s="235" t="s">
        <v>449</v>
      </c>
      <c r="C71" s="235"/>
      <c r="D71" s="235"/>
      <c r="E71" s="235"/>
      <c r="F71" s="235" t="s">
        <v>448</v>
      </c>
      <c r="G71" s="235"/>
      <c r="H71" s="235"/>
      <c r="I71" s="235"/>
      <c r="J71" s="235"/>
      <c r="K71" s="235"/>
      <c r="L71" s="235"/>
    </row>
    <row r="72" spans="1:12" ht="18" customHeight="1" x14ac:dyDescent="0.25">
      <c r="A72" s="498"/>
      <c r="B72" s="552" t="s">
        <v>450</v>
      </c>
      <c r="C72" s="552"/>
      <c r="D72" s="552"/>
      <c r="E72" s="552"/>
      <c r="F72" s="552"/>
      <c r="G72" s="552"/>
      <c r="H72" s="552"/>
      <c r="I72" s="552"/>
      <c r="J72" s="552"/>
      <c r="K72" s="552"/>
      <c r="L72" s="552"/>
    </row>
    <row r="73" spans="1:12" ht="18" customHeight="1" x14ac:dyDescent="0.25">
      <c r="A73" s="498"/>
      <c r="B73" s="235"/>
      <c r="C73" s="234" t="s">
        <v>211</v>
      </c>
      <c r="D73" s="235"/>
      <c r="E73" s="235"/>
      <c r="F73" s="235"/>
      <c r="G73" s="235"/>
      <c r="H73" s="235"/>
      <c r="I73" s="235"/>
      <c r="J73" s="235"/>
      <c r="K73" s="235"/>
      <c r="L73" s="235"/>
    </row>
    <row r="74" spans="1:12" ht="18" customHeight="1" x14ac:dyDescent="0.25">
      <c r="A74" s="498"/>
      <c r="B74" s="235"/>
      <c r="C74" s="235" t="s">
        <v>451</v>
      </c>
      <c r="D74" s="235" t="s">
        <v>452</v>
      </c>
      <c r="E74" s="235"/>
      <c r="F74" s="235"/>
      <c r="G74" s="235"/>
      <c r="H74" s="235"/>
      <c r="I74" s="235"/>
      <c r="J74" s="235"/>
      <c r="K74" s="235"/>
      <c r="L74" s="235"/>
    </row>
    <row r="75" spans="1:12" ht="15.75" x14ac:dyDescent="0.25">
      <c r="A75" s="498"/>
      <c r="B75" s="237"/>
      <c r="C75" s="237" t="s">
        <v>214</v>
      </c>
      <c r="D75" s="234"/>
      <c r="E75" s="234"/>
      <c r="F75" s="234"/>
      <c r="G75" s="234"/>
      <c r="H75" s="234"/>
      <c r="I75" s="234"/>
      <c r="J75" s="234"/>
      <c r="K75" s="234"/>
      <c r="L75" s="234"/>
    </row>
    <row r="76" spans="1:12" ht="22.5" customHeight="1" x14ac:dyDescent="0.25">
      <c r="A76" s="498"/>
      <c r="B76" s="235" t="s">
        <v>477</v>
      </c>
      <c r="C76" s="235"/>
      <c r="D76" s="235" t="s">
        <v>128</v>
      </c>
      <c r="E76" s="235"/>
      <c r="F76" s="235"/>
      <c r="G76" s="235" t="s">
        <v>216</v>
      </c>
      <c r="H76" s="238" t="s">
        <v>454</v>
      </c>
      <c r="I76" s="235"/>
      <c r="J76" s="235"/>
      <c r="K76" s="235"/>
      <c r="L76" s="235"/>
    </row>
    <row r="77" spans="1:12" ht="19.5" customHeight="1" x14ac:dyDescent="0.25">
      <c r="A77" s="498"/>
      <c r="B77" s="552" t="s">
        <v>478</v>
      </c>
      <c r="C77" s="552"/>
      <c r="D77" s="552"/>
      <c r="E77" s="552"/>
      <c r="F77" s="235" t="s">
        <v>448</v>
      </c>
      <c r="G77" s="235"/>
      <c r="H77" s="235"/>
      <c r="I77" s="235"/>
      <c r="J77" s="235"/>
      <c r="K77" s="235"/>
      <c r="L77" s="235"/>
    </row>
    <row r="78" spans="1:12" ht="19.5" customHeight="1" x14ac:dyDescent="0.25">
      <c r="A78" s="498"/>
      <c r="B78" s="234" t="s">
        <v>479</v>
      </c>
      <c r="C78" s="234"/>
      <c r="D78" s="234"/>
      <c r="E78" s="234"/>
      <c r="F78" s="235" t="s">
        <v>448</v>
      </c>
      <c r="G78" s="235"/>
      <c r="H78" s="235"/>
      <c r="I78" s="235"/>
      <c r="J78" s="235"/>
      <c r="K78" s="235"/>
      <c r="L78" s="235"/>
    </row>
    <row r="79" spans="1:12" ht="20.25" customHeight="1" x14ac:dyDescent="0.25">
      <c r="A79" s="498"/>
      <c r="B79" s="242"/>
      <c r="C79" s="242"/>
      <c r="D79" s="242"/>
      <c r="E79" s="242"/>
      <c r="F79" s="242"/>
      <c r="G79" s="242"/>
      <c r="H79" s="243"/>
      <c r="I79" s="243"/>
      <c r="J79" s="243"/>
      <c r="K79" s="243"/>
      <c r="L79" s="243"/>
    </row>
    <row r="80" spans="1:12" ht="19.5" customHeight="1" x14ac:dyDescent="0.25">
      <c r="A80" s="498"/>
      <c r="B80" s="236" t="s">
        <v>476</v>
      </c>
      <c r="C80" s="232"/>
      <c r="D80" s="232"/>
      <c r="E80" s="232"/>
      <c r="F80" s="232"/>
      <c r="G80" s="232"/>
      <c r="H80" s="552"/>
      <c r="I80" s="552"/>
      <c r="J80" s="552"/>
      <c r="K80" s="552"/>
      <c r="L80" s="552"/>
    </row>
    <row r="81" spans="1:12" ht="19.5" customHeight="1" x14ac:dyDescent="0.25">
      <c r="A81" s="498"/>
      <c r="B81" s="235" t="s">
        <v>447</v>
      </c>
      <c r="C81" s="235"/>
      <c r="D81" s="235"/>
      <c r="E81" s="235"/>
      <c r="F81" s="235" t="s">
        <v>448</v>
      </c>
      <c r="G81" s="235"/>
      <c r="H81" s="235"/>
      <c r="I81" s="235"/>
      <c r="J81" s="235"/>
      <c r="K81" s="235"/>
      <c r="L81" s="235"/>
    </row>
    <row r="82" spans="1:12" ht="19.5" customHeight="1" x14ac:dyDescent="0.25">
      <c r="A82" s="498"/>
      <c r="B82" s="235" t="s">
        <v>449</v>
      </c>
      <c r="C82" s="235"/>
      <c r="D82" s="235"/>
      <c r="E82" s="235"/>
      <c r="F82" s="235" t="s">
        <v>448</v>
      </c>
      <c r="G82" s="235"/>
      <c r="H82" s="235"/>
      <c r="I82" s="235"/>
      <c r="J82" s="235"/>
      <c r="K82" s="235"/>
      <c r="L82" s="235"/>
    </row>
    <row r="83" spans="1:12" ht="18" customHeight="1" x14ac:dyDescent="0.25">
      <c r="A83" s="498"/>
      <c r="B83" s="552" t="s">
        <v>450</v>
      </c>
      <c r="C83" s="552"/>
      <c r="D83" s="552"/>
      <c r="E83" s="552"/>
      <c r="F83" s="552"/>
      <c r="G83" s="552"/>
      <c r="H83" s="552"/>
      <c r="I83" s="552"/>
      <c r="J83" s="552"/>
      <c r="K83" s="552"/>
      <c r="L83" s="552"/>
    </row>
    <row r="84" spans="1:12" ht="18" customHeight="1" x14ac:dyDescent="0.25">
      <c r="A84" s="498"/>
      <c r="B84" s="235"/>
      <c r="C84" s="234" t="s">
        <v>211</v>
      </c>
      <c r="D84" s="235"/>
      <c r="E84" s="235"/>
      <c r="F84" s="235"/>
      <c r="G84" s="235"/>
      <c r="H84" s="235"/>
      <c r="I84" s="235"/>
      <c r="J84" s="235"/>
      <c r="K84" s="235"/>
      <c r="L84" s="235"/>
    </row>
    <row r="85" spans="1:12" ht="18" customHeight="1" x14ac:dyDescent="0.25">
      <c r="A85" s="498"/>
      <c r="B85" s="235"/>
      <c r="C85" s="235" t="s">
        <v>451</v>
      </c>
      <c r="D85" s="235" t="s">
        <v>452</v>
      </c>
      <c r="E85" s="235"/>
      <c r="F85" s="235"/>
      <c r="G85" s="235"/>
      <c r="H85" s="235"/>
      <c r="I85" s="235"/>
      <c r="J85" s="235"/>
      <c r="K85" s="235"/>
      <c r="L85" s="235"/>
    </row>
    <row r="86" spans="1:12" ht="15.75" x14ac:dyDescent="0.25">
      <c r="A86" s="498"/>
      <c r="B86" s="237"/>
      <c r="C86" s="237" t="s">
        <v>214</v>
      </c>
      <c r="D86" s="234"/>
      <c r="E86" s="234"/>
      <c r="F86" s="234"/>
      <c r="G86" s="234"/>
      <c r="H86" s="234"/>
      <c r="I86" s="234"/>
      <c r="J86" s="234"/>
      <c r="K86" s="234"/>
      <c r="L86" s="234"/>
    </row>
    <row r="87" spans="1:12" ht="22.5" customHeight="1" x14ac:dyDescent="0.25">
      <c r="A87" s="498"/>
      <c r="B87" s="235" t="s">
        <v>477</v>
      </c>
      <c r="C87" s="235"/>
      <c r="D87" s="235" t="s">
        <v>128</v>
      </c>
      <c r="E87" s="235"/>
      <c r="F87" s="235"/>
      <c r="G87" s="235" t="s">
        <v>216</v>
      </c>
      <c r="H87" s="238" t="s">
        <v>454</v>
      </c>
      <c r="I87" s="235"/>
      <c r="J87" s="235"/>
      <c r="K87" s="235"/>
      <c r="L87" s="235"/>
    </row>
    <row r="88" spans="1:12" ht="19.5" customHeight="1" x14ac:dyDescent="0.25">
      <c r="A88" s="498"/>
      <c r="B88" s="552" t="s">
        <v>478</v>
      </c>
      <c r="C88" s="552"/>
      <c r="D88" s="552"/>
      <c r="E88" s="552"/>
      <c r="F88" s="235" t="s">
        <v>448</v>
      </c>
      <c r="G88" s="235"/>
      <c r="H88" s="235"/>
      <c r="I88" s="235"/>
      <c r="J88" s="235"/>
      <c r="K88" s="235"/>
      <c r="L88" s="235"/>
    </row>
    <row r="89" spans="1:12" ht="19.5" customHeight="1" x14ac:dyDescent="0.25">
      <c r="A89" s="498"/>
      <c r="B89" s="234" t="s">
        <v>479</v>
      </c>
      <c r="C89" s="234"/>
      <c r="D89" s="234"/>
      <c r="E89" s="234"/>
      <c r="F89" s="235" t="s">
        <v>448</v>
      </c>
      <c r="G89" s="235"/>
      <c r="H89" s="235"/>
      <c r="I89" s="235"/>
      <c r="J89" s="235"/>
      <c r="K89" s="235"/>
      <c r="L89" s="235"/>
    </row>
    <row r="90" spans="1:12" ht="20.25" customHeight="1" x14ac:dyDescent="0.25">
      <c r="A90" s="498"/>
      <c r="B90" s="244"/>
      <c r="C90" s="244"/>
      <c r="D90" s="244"/>
      <c r="E90" s="244"/>
      <c r="F90" s="244"/>
      <c r="G90" s="244"/>
      <c r="H90" s="245"/>
      <c r="I90" s="245"/>
      <c r="J90" s="245"/>
      <c r="K90" s="245"/>
      <c r="L90" s="245"/>
    </row>
    <row r="91" spans="1:12" ht="20.25" customHeight="1" x14ac:dyDescent="0.25">
      <c r="A91" s="498"/>
      <c r="B91" s="236" t="s">
        <v>480</v>
      </c>
      <c r="C91" s="244"/>
      <c r="D91" s="244"/>
      <c r="E91" s="244"/>
      <c r="F91" s="244"/>
      <c r="G91" s="244"/>
      <c r="H91" s="245"/>
      <c r="I91" s="245"/>
      <c r="J91" s="245"/>
      <c r="K91" s="245"/>
      <c r="L91" s="245"/>
    </row>
    <row r="92" spans="1:12" ht="20.25" customHeight="1" x14ac:dyDescent="0.25">
      <c r="A92" s="498"/>
      <c r="B92" s="244" t="s">
        <v>481</v>
      </c>
      <c r="C92" s="244"/>
      <c r="D92" s="244"/>
      <c r="E92" s="244"/>
      <c r="F92" s="244"/>
      <c r="G92" s="244"/>
      <c r="H92" s="245"/>
      <c r="I92" s="245"/>
      <c r="J92" s="245"/>
      <c r="K92" s="245"/>
      <c r="L92" s="245"/>
    </row>
    <row r="93" spans="1:12" ht="34.5" customHeight="1" x14ac:dyDescent="0.25">
      <c r="A93" s="498"/>
      <c r="B93" s="556" t="s">
        <v>482</v>
      </c>
      <c r="C93" s="556"/>
      <c r="D93" s="556"/>
      <c r="E93" s="558" t="s">
        <v>250</v>
      </c>
      <c r="F93" s="558"/>
      <c r="G93" s="558"/>
      <c r="H93" s="558"/>
      <c r="I93" s="558"/>
      <c r="J93" s="558"/>
      <c r="K93" s="558"/>
      <c r="L93" s="558"/>
    </row>
    <row r="94" spans="1:12" ht="30" customHeight="1" x14ac:dyDescent="0.25">
      <c r="A94" s="498"/>
      <c r="B94" s="235" t="s">
        <v>483</v>
      </c>
      <c r="C94" s="235"/>
      <c r="D94" s="235"/>
      <c r="E94" s="235" t="s">
        <v>484</v>
      </c>
      <c r="F94" s="235"/>
      <c r="G94" s="235"/>
      <c r="H94" s="235"/>
      <c r="I94" s="235"/>
      <c r="J94" s="235"/>
      <c r="K94" s="235"/>
      <c r="L94" s="235"/>
    </row>
    <row r="95" spans="1:12" ht="30" customHeight="1" x14ac:dyDescent="0.25">
      <c r="A95" s="498"/>
      <c r="B95" s="235" t="s">
        <v>485</v>
      </c>
      <c r="C95" s="235"/>
      <c r="D95" s="235"/>
      <c r="E95" s="558" t="s">
        <v>254</v>
      </c>
      <c r="F95" s="558"/>
      <c r="G95" s="558"/>
      <c r="H95" s="558"/>
      <c r="I95" s="558"/>
      <c r="J95" s="558"/>
      <c r="K95" s="558"/>
      <c r="L95" s="558"/>
    </row>
    <row r="96" spans="1:12" ht="23.25" customHeight="1" x14ac:dyDescent="0.25">
      <c r="A96" s="498"/>
      <c r="B96" s="559" t="s">
        <v>486</v>
      </c>
      <c r="C96" s="559"/>
      <c r="D96" s="559"/>
      <c r="E96" s="235" t="s">
        <v>487</v>
      </c>
      <c r="F96" s="235"/>
      <c r="G96" s="235"/>
      <c r="H96" s="235"/>
      <c r="I96" s="235"/>
      <c r="J96" s="235"/>
      <c r="K96" s="235"/>
      <c r="L96" s="235"/>
    </row>
    <row r="97" spans="1:12" ht="23.25" customHeight="1" x14ac:dyDescent="0.25">
      <c r="A97" s="498"/>
      <c r="B97" s="232"/>
      <c r="C97" s="232"/>
      <c r="D97" s="232"/>
      <c r="E97" s="232"/>
      <c r="F97" s="232"/>
      <c r="G97" s="232"/>
      <c r="H97" s="232"/>
      <c r="I97" s="232"/>
      <c r="J97" s="232"/>
      <c r="K97" s="232"/>
      <c r="L97" s="232"/>
    </row>
    <row r="98" spans="1:12" ht="23.25" customHeight="1" x14ac:dyDescent="0.25">
      <c r="A98" s="498"/>
      <c r="B98" s="233" t="s">
        <v>488</v>
      </c>
      <c r="C98" s="232"/>
      <c r="D98" s="232"/>
      <c r="E98" s="232"/>
      <c r="F98" s="232"/>
      <c r="G98" s="232"/>
      <c r="H98" s="232"/>
      <c r="I98" s="232"/>
      <c r="J98" s="232"/>
      <c r="K98" s="232"/>
      <c r="L98" s="232"/>
    </row>
    <row r="99" spans="1:12" ht="39.75" customHeight="1" x14ac:dyDescent="0.25">
      <c r="A99" s="498"/>
      <c r="B99" s="556" t="s">
        <v>489</v>
      </c>
      <c r="C99" s="556"/>
      <c r="D99" s="556"/>
      <c r="E99" s="556"/>
      <c r="F99" s="556"/>
      <c r="G99" s="556"/>
      <c r="H99" s="556"/>
      <c r="I99" s="556"/>
      <c r="J99" s="556"/>
      <c r="K99" s="556"/>
      <c r="L99" s="556"/>
    </row>
    <row r="100" spans="1:12" ht="23.25" customHeight="1" x14ac:dyDescent="0.25">
      <c r="A100" s="498"/>
      <c r="B100" s="235" t="s">
        <v>490</v>
      </c>
      <c r="C100" s="235"/>
      <c r="D100" s="235"/>
      <c r="E100" s="235"/>
      <c r="F100" s="235"/>
      <c r="G100" s="235"/>
      <c r="H100" s="235"/>
      <c r="I100" s="235"/>
      <c r="J100" s="235"/>
      <c r="K100" s="235"/>
      <c r="L100" s="235"/>
    </row>
    <row r="101" spans="1:12" ht="23.25" customHeight="1" x14ac:dyDescent="0.25">
      <c r="A101" s="498"/>
      <c r="B101" s="235" t="s">
        <v>490</v>
      </c>
      <c r="C101" s="235"/>
      <c r="D101" s="235"/>
      <c r="E101" s="235"/>
      <c r="F101" s="235"/>
      <c r="G101" s="235"/>
      <c r="H101" s="235"/>
      <c r="I101" s="235"/>
      <c r="J101" s="235"/>
      <c r="K101" s="235"/>
      <c r="L101" s="235"/>
    </row>
    <row r="102" spans="1:12" ht="23.25" customHeight="1" x14ac:dyDescent="0.25">
      <c r="A102" s="498"/>
      <c r="B102" s="235" t="s">
        <v>490</v>
      </c>
      <c r="C102" s="235"/>
      <c r="D102" s="235"/>
      <c r="E102" s="235"/>
      <c r="F102" s="235"/>
      <c r="G102" s="235"/>
      <c r="H102" s="235"/>
      <c r="I102" s="235"/>
      <c r="J102" s="235"/>
      <c r="K102" s="235"/>
      <c r="L102" s="235"/>
    </row>
    <row r="103" spans="1:12" ht="23.25" customHeight="1" x14ac:dyDescent="0.25">
      <c r="A103" s="498"/>
      <c r="B103" s="235" t="s">
        <v>490</v>
      </c>
      <c r="C103" s="235"/>
      <c r="D103" s="235"/>
      <c r="E103" s="235"/>
      <c r="F103" s="235"/>
      <c r="G103" s="235"/>
      <c r="H103" s="235"/>
      <c r="I103" s="235"/>
      <c r="J103" s="235"/>
      <c r="K103" s="235"/>
      <c r="L103" s="235"/>
    </row>
    <row r="104" spans="1:12" ht="23.25" customHeight="1" x14ac:dyDescent="0.25">
      <c r="A104" s="498"/>
      <c r="B104" s="235" t="s">
        <v>490</v>
      </c>
      <c r="C104" s="235"/>
      <c r="D104" s="235"/>
      <c r="E104" s="235"/>
      <c r="F104" s="235"/>
      <c r="G104" s="235"/>
      <c r="H104" s="235"/>
      <c r="I104" s="235"/>
      <c r="J104" s="235"/>
      <c r="K104" s="235"/>
      <c r="L104" s="235"/>
    </row>
    <row r="105" spans="1:12" ht="23.25" customHeight="1" x14ac:dyDescent="0.25">
      <c r="A105" s="498"/>
      <c r="B105" s="235" t="s">
        <v>490</v>
      </c>
      <c r="C105" s="235"/>
      <c r="D105" s="235"/>
      <c r="E105" s="235"/>
      <c r="F105" s="235"/>
      <c r="G105" s="235"/>
      <c r="H105" s="235"/>
      <c r="I105" s="235"/>
      <c r="J105" s="235"/>
      <c r="K105" s="235"/>
      <c r="L105" s="235"/>
    </row>
    <row r="106" spans="1:12" ht="23.25" customHeight="1" x14ac:dyDescent="0.25">
      <c r="A106" s="498"/>
      <c r="B106" s="235" t="s">
        <v>490</v>
      </c>
      <c r="C106" s="235"/>
      <c r="D106" s="235"/>
      <c r="E106" s="235"/>
      <c r="F106" s="235"/>
      <c r="G106" s="235"/>
      <c r="H106" s="235"/>
      <c r="I106" s="235"/>
      <c r="J106" s="235"/>
      <c r="K106" s="235"/>
      <c r="L106" s="235"/>
    </row>
    <row r="107" spans="1:12" ht="23.25" customHeight="1" x14ac:dyDescent="0.25">
      <c r="A107" s="498"/>
      <c r="B107" s="235" t="s">
        <v>490</v>
      </c>
      <c r="C107" s="235"/>
      <c r="D107" s="235"/>
      <c r="E107" s="235"/>
      <c r="F107" s="235"/>
      <c r="G107" s="235"/>
      <c r="H107" s="235"/>
      <c r="I107" s="235"/>
      <c r="J107" s="235"/>
      <c r="K107" s="235"/>
      <c r="L107" s="235"/>
    </row>
    <row r="108" spans="1:12" ht="23.25" customHeight="1" x14ac:dyDescent="0.25">
      <c r="A108" s="498"/>
      <c r="B108" s="235" t="s">
        <v>490</v>
      </c>
      <c r="C108" s="235"/>
      <c r="D108" s="235"/>
      <c r="E108" s="235"/>
      <c r="F108" s="235"/>
      <c r="G108" s="235"/>
      <c r="H108" s="235"/>
      <c r="I108" s="235"/>
      <c r="J108" s="235"/>
      <c r="K108" s="235"/>
      <c r="L108" s="235"/>
    </row>
    <row r="109" spans="1:12" ht="18.75" customHeight="1" x14ac:dyDescent="0.25">
      <c r="A109" s="498"/>
      <c r="B109" s="241"/>
      <c r="C109" s="241"/>
      <c r="D109" s="241"/>
      <c r="E109" s="241"/>
      <c r="F109" s="241"/>
      <c r="G109" s="241"/>
      <c r="H109" s="241"/>
      <c r="I109" s="241"/>
      <c r="J109" s="241"/>
      <c r="K109" s="241"/>
      <c r="L109" s="241"/>
    </row>
    <row r="110" spans="1:12" ht="54.75" customHeight="1" x14ac:dyDescent="0.25">
      <c r="A110" s="498"/>
      <c r="B110" s="556" t="s">
        <v>491</v>
      </c>
      <c r="C110" s="556"/>
      <c r="D110" s="556"/>
      <c r="E110" s="556"/>
      <c r="F110" s="556"/>
      <c r="G110" s="556"/>
      <c r="H110" s="556"/>
      <c r="I110" s="556"/>
      <c r="J110" s="556"/>
      <c r="K110" s="556"/>
      <c r="L110" s="556"/>
    </row>
    <row r="111" spans="1:12" ht="23.25" customHeight="1" x14ac:dyDescent="0.25">
      <c r="A111" s="498"/>
      <c r="B111" s="235" t="s">
        <v>490</v>
      </c>
      <c r="C111" s="235"/>
      <c r="D111" s="235"/>
      <c r="E111" s="235"/>
      <c r="F111" s="235"/>
      <c r="G111" s="235"/>
      <c r="H111" s="235"/>
      <c r="I111" s="235"/>
      <c r="J111" s="235"/>
      <c r="K111" s="235"/>
      <c r="L111" s="235"/>
    </row>
    <row r="112" spans="1:12" ht="23.25" customHeight="1" x14ac:dyDescent="0.25">
      <c r="A112" s="498"/>
      <c r="B112" s="235" t="s">
        <v>490</v>
      </c>
      <c r="C112" s="235"/>
      <c r="D112" s="235"/>
      <c r="E112" s="235"/>
      <c r="F112" s="235"/>
      <c r="G112" s="235"/>
      <c r="H112" s="235"/>
      <c r="I112" s="235"/>
      <c r="J112" s="235"/>
      <c r="K112" s="235"/>
      <c r="L112" s="235"/>
    </row>
    <row r="113" spans="1:12" ht="23.25" customHeight="1" x14ac:dyDescent="0.25">
      <c r="A113" s="498"/>
      <c r="B113" s="235" t="s">
        <v>490</v>
      </c>
      <c r="C113" s="235"/>
      <c r="D113" s="235"/>
      <c r="E113" s="235"/>
      <c r="F113" s="235"/>
      <c r="G113" s="235"/>
      <c r="H113" s="235"/>
      <c r="I113" s="235"/>
      <c r="J113" s="235"/>
      <c r="K113" s="235"/>
      <c r="L113" s="235"/>
    </row>
    <row r="114" spans="1:12" ht="23.25" customHeight="1" x14ac:dyDescent="0.25">
      <c r="A114" s="498"/>
      <c r="B114" s="235" t="s">
        <v>490</v>
      </c>
      <c r="C114" s="235"/>
      <c r="D114" s="235"/>
      <c r="E114" s="235"/>
      <c r="F114" s="235"/>
      <c r="G114" s="235"/>
      <c r="H114" s="235"/>
      <c r="I114" s="235"/>
      <c r="J114" s="235"/>
      <c r="K114" s="235"/>
      <c r="L114" s="235"/>
    </row>
    <row r="115" spans="1:12" ht="23.25" customHeight="1" x14ac:dyDescent="0.25">
      <c r="A115" s="498"/>
      <c r="B115" s="235" t="s">
        <v>490</v>
      </c>
      <c r="C115" s="235"/>
      <c r="D115" s="235"/>
      <c r="E115" s="235"/>
      <c r="F115" s="235"/>
      <c r="G115" s="235"/>
      <c r="H115" s="235"/>
      <c r="I115" s="235"/>
      <c r="J115" s="235"/>
      <c r="K115" s="235"/>
      <c r="L115" s="235"/>
    </row>
    <row r="116" spans="1:12" ht="23.25" customHeight="1" x14ac:dyDescent="0.25">
      <c r="A116" s="498"/>
      <c r="B116" s="235" t="s">
        <v>490</v>
      </c>
      <c r="C116" s="235"/>
      <c r="D116" s="235"/>
      <c r="E116" s="235"/>
      <c r="F116" s="235"/>
      <c r="G116" s="235"/>
      <c r="H116" s="235"/>
      <c r="I116" s="235"/>
      <c r="J116" s="235"/>
      <c r="K116" s="235"/>
      <c r="L116" s="235"/>
    </row>
    <row r="117" spans="1:12" ht="23.25" customHeight="1" x14ac:dyDescent="0.25">
      <c r="A117" s="498"/>
      <c r="B117" s="235" t="s">
        <v>490</v>
      </c>
      <c r="C117" s="235"/>
      <c r="D117" s="235"/>
      <c r="E117" s="235"/>
      <c r="F117" s="235"/>
      <c r="G117" s="235"/>
      <c r="H117" s="235"/>
      <c r="I117" s="235"/>
      <c r="J117" s="235"/>
      <c r="K117" s="235"/>
      <c r="L117" s="235"/>
    </row>
    <row r="118" spans="1:12" ht="23.25" customHeight="1" x14ac:dyDescent="0.25">
      <c r="A118" s="498"/>
      <c r="B118" s="235" t="s">
        <v>490</v>
      </c>
      <c r="C118" s="235"/>
      <c r="D118" s="235"/>
      <c r="E118" s="235"/>
      <c r="F118" s="235"/>
      <c r="G118" s="235"/>
      <c r="H118" s="235"/>
      <c r="I118" s="235"/>
      <c r="J118" s="235"/>
      <c r="K118" s="235"/>
      <c r="L118" s="235"/>
    </row>
    <row r="119" spans="1:12" ht="23.25" customHeight="1" x14ac:dyDescent="0.25">
      <c r="A119" s="498"/>
      <c r="B119" s="235" t="s">
        <v>490</v>
      </c>
      <c r="C119" s="235"/>
      <c r="D119" s="235"/>
      <c r="E119" s="235"/>
      <c r="F119" s="235"/>
      <c r="G119" s="235"/>
      <c r="H119" s="235"/>
      <c r="I119" s="235"/>
      <c r="J119" s="235"/>
      <c r="K119" s="235"/>
      <c r="L119" s="235"/>
    </row>
    <row r="120" spans="1:12" ht="15.75" x14ac:dyDescent="0.25">
      <c r="A120" s="498"/>
      <c r="B120" s="232"/>
      <c r="C120" s="232"/>
      <c r="D120" s="232"/>
      <c r="E120" s="232"/>
      <c r="F120" s="232"/>
      <c r="G120" s="232"/>
      <c r="H120" s="232"/>
      <c r="I120" s="232"/>
      <c r="J120" s="232"/>
      <c r="K120" s="232"/>
      <c r="L120" s="232"/>
    </row>
    <row r="121" spans="1:12" ht="32.25" customHeight="1" x14ac:dyDescent="0.25">
      <c r="A121" s="498"/>
      <c r="B121" s="557" t="s">
        <v>492</v>
      </c>
      <c r="C121" s="557"/>
      <c r="D121" s="557"/>
      <c r="E121" s="557"/>
      <c r="F121" s="557"/>
      <c r="G121" s="557"/>
      <c r="H121" s="557"/>
      <c r="I121" s="557"/>
      <c r="J121" s="557"/>
      <c r="K121" s="557"/>
      <c r="L121" s="557"/>
    </row>
    <row r="122" spans="1:12" ht="24" customHeight="1" x14ac:dyDescent="0.25">
      <c r="A122" s="498"/>
      <c r="B122" s="235" t="s">
        <v>490</v>
      </c>
      <c r="C122" s="235"/>
      <c r="D122" s="235"/>
      <c r="E122" s="235"/>
      <c r="F122" s="235"/>
      <c r="G122" s="235"/>
      <c r="H122" s="235"/>
      <c r="I122" s="235"/>
      <c r="J122" s="235"/>
      <c r="K122" s="235"/>
      <c r="L122" s="235"/>
    </row>
    <row r="123" spans="1:12" ht="24" customHeight="1" x14ac:dyDescent="0.25">
      <c r="A123" s="498"/>
      <c r="B123" s="235" t="s">
        <v>490</v>
      </c>
      <c r="C123" s="235"/>
      <c r="D123" s="235"/>
      <c r="E123" s="235"/>
      <c r="F123" s="235"/>
      <c r="G123" s="235"/>
      <c r="H123" s="235"/>
      <c r="I123" s="235"/>
      <c r="J123" s="235"/>
      <c r="K123" s="235"/>
      <c r="L123" s="235"/>
    </row>
    <row r="124" spans="1:12" ht="24" customHeight="1" x14ac:dyDescent="0.25">
      <c r="A124" s="498"/>
      <c r="B124" s="235" t="s">
        <v>490</v>
      </c>
      <c r="C124" s="235"/>
      <c r="D124" s="235"/>
      <c r="E124" s="235"/>
      <c r="F124" s="235"/>
      <c r="G124" s="235"/>
      <c r="H124" s="235"/>
      <c r="I124" s="235"/>
      <c r="J124" s="235"/>
      <c r="K124" s="235"/>
      <c r="L124" s="235"/>
    </row>
    <row r="125" spans="1:12" ht="24" customHeight="1" x14ac:dyDescent="0.25">
      <c r="A125" s="498"/>
      <c r="B125" s="235" t="s">
        <v>490</v>
      </c>
      <c r="C125" s="235"/>
      <c r="D125" s="235"/>
      <c r="E125" s="235"/>
      <c r="F125" s="235"/>
      <c r="G125" s="235"/>
      <c r="H125" s="235"/>
      <c r="I125" s="235"/>
      <c r="J125" s="235"/>
      <c r="K125" s="235"/>
      <c r="L125" s="235"/>
    </row>
    <row r="126" spans="1:12" ht="24" customHeight="1" x14ac:dyDescent="0.25">
      <c r="A126" s="498"/>
      <c r="B126" s="235" t="s">
        <v>490</v>
      </c>
      <c r="C126" s="235"/>
      <c r="D126" s="235"/>
      <c r="E126" s="235"/>
      <c r="F126" s="235"/>
      <c r="G126" s="235"/>
      <c r="H126" s="235"/>
      <c r="I126" s="235"/>
      <c r="J126" s="235"/>
      <c r="K126" s="235"/>
      <c r="L126" s="235"/>
    </row>
    <row r="127" spans="1:12" ht="24" customHeight="1" x14ac:dyDescent="0.25">
      <c r="A127" s="498"/>
      <c r="B127" s="235" t="s">
        <v>490</v>
      </c>
      <c r="C127" s="235"/>
      <c r="D127" s="235"/>
      <c r="E127" s="235"/>
      <c r="F127" s="235"/>
      <c r="G127" s="235"/>
      <c r="H127" s="235"/>
      <c r="I127" s="235"/>
      <c r="J127" s="235"/>
      <c r="K127" s="235"/>
      <c r="L127" s="235"/>
    </row>
    <row r="128" spans="1:12" ht="24" customHeight="1" x14ac:dyDescent="0.25">
      <c r="A128" s="498"/>
      <c r="B128" s="235" t="s">
        <v>490</v>
      </c>
      <c r="C128" s="235"/>
      <c r="D128" s="235"/>
      <c r="E128" s="235"/>
      <c r="F128" s="235"/>
      <c r="G128" s="235"/>
      <c r="H128" s="235"/>
      <c r="I128" s="235"/>
      <c r="J128" s="235"/>
      <c r="K128" s="235"/>
      <c r="L128" s="235"/>
    </row>
    <row r="129" spans="1:12" ht="24" customHeight="1" x14ac:dyDescent="0.25">
      <c r="A129" s="498"/>
      <c r="B129" s="235" t="s">
        <v>490</v>
      </c>
      <c r="C129" s="235"/>
      <c r="D129" s="235"/>
      <c r="E129" s="235"/>
      <c r="F129" s="235"/>
      <c r="G129" s="235"/>
      <c r="H129" s="235"/>
      <c r="I129" s="235"/>
      <c r="J129" s="235"/>
      <c r="K129" s="235"/>
      <c r="L129" s="235"/>
    </row>
    <row r="130" spans="1:12" ht="24" customHeight="1" x14ac:dyDescent="0.25">
      <c r="A130" s="498"/>
      <c r="B130" s="235" t="s">
        <v>490</v>
      </c>
      <c r="C130" s="235"/>
      <c r="D130" s="235"/>
      <c r="E130" s="235"/>
      <c r="F130" s="235"/>
      <c r="G130" s="235"/>
      <c r="H130" s="235"/>
      <c r="I130" s="235"/>
      <c r="J130" s="235"/>
      <c r="K130" s="235"/>
      <c r="L130" s="235"/>
    </row>
    <row r="131" spans="1:12" ht="24" customHeight="1" x14ac:dyDescent="0.25">
      <c r="A131" s="498"/>
      <c r="B131" s="235"/>
      <c r="C131" s="235"/>
      <c r="D131" s="235"/>
      <c r="E131" s="235"/>
      <c r="F131" s="235"/>
      <c r="G131" s="235"/>
      <c r="H131" s="235"/>
      <c r="I131" s="235"/>
      <c r="J131" s="235"/>
      <c r="K131" s="235"/>
      <c r="L131" s="235"/>
    </row>
  </sheetData>
  <mergeCells count="35">
    <mergeCell ref="B121:L121"/>
    <mergeCell ref="B93:D93"/>
    <mergeCell ref="E93:L93"/>
    <mergeCell ref="E95:L95"/>
    <mergeCell ref="B96:D96"/>
    <mergeCell ref="B99:L99"/>
    <mergeCell ref="B110:L110"/>
    <mergeCell ref="B88:E88"/>
    <mergeCell ref="C46:F46"/>
    <mergeCell ref="C47:F47"/>
    <mergeCell ref="B55:F55"/>
    <mergeCell ref="B57:L57"/>
    <mergeCell ref="B63:L63"/>
    <mergeCell ref="B66:F66"/>
    <mergeCell ref="H69:L69"/>
    <mergeCell ref="B72:L72"/>
    <mergeCell ref="B77:E77"/>
    <mergeCell ref="H80:L80"/>
    <mergeCell ref="B83:L83"/>
    <mergeCell ref="C45:F45"/>
    <mergeCell ref="A4:A131"/>
    <mergeCell ref="B4:L4"/>
    <mergeCell ref="B6:L6"/>
    <mergeCell ref="B7:L7"/>
    <mergeCell ref="B8:L8"/>
    <mergeCell ref="G12:L12"/>
    <mergeCell ref="G15:L15"/>
    <mergeCell ref="G19:L19"/>
    <mergeCell ref="G21:L21"/>
    <mergeCell ref="G26:L26"/>
    <mergeCell ref="B27:F28"/>
    <mergeCell ref="B36:L36"/>
    <mergeCell ref="B42:E42"/>
    <mergeCell ref="B43:K43"/>
    <mergeCell ref="C44:F44"/>
  </mergeCells>
  <hyperlinks>
    <hyperlink ref="M1" location="Tartalom!B1" display="tartalom" xr:uid="{00000000-0004-0000-0900-000000000000}"/>
    <hyperlink ref="M3" location="'PM-KV-03-01'!C61" display="folyamatábra" xr:uid="{00000000-0004-0000-0900-000001000000}"/>
  </hyperlinks>
  <pageMargins left="0.70866141732283472" right="0.70866141732283472" top="0.74803149606299213" bottom="0.74803149606299213" header="0.31496062992125984" footer="0.31496062992125984"/>
  <pageSetup paperSize="9" scale="79" fitToHeight="4" orientation="portrait" r:id="rId1"/>
  <headerFooter>
    <oddFooter>&amp;L&amp;F/&amp;A&amp;C&amp;P/&amp;N&amp;RDigitAudit/AuditIroda</oddFooter>
  </headerFooter>
  <rowBreaks count="1" manualBreakCount="1">
    <brk id="50" min="1" max="1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M41"/>
  <sheetViews>
    <sheetView showGridLines="0" zoomScaleNormal="100" workbookViewId="0">
      <selection activeCell="B1" sqref="B1"/>
    </sheetView>
  </sheetViews>
  <sheetFormatPr defaultRowHeight="12" x14ac:dyDescent="0.2"/>
  <cols>
    <col min="1" max="1" width="10.42578125" style="5" customWidth="1"/>
    <col min="2" max="15" width="10" style="5" customWidth="1"/>
    <col min="16" max="256" width="9.140625" style="5"/>
    <col min="257" max="257" width="10.42578125" style="5" customWidth="1"/>
    <col min="258" max="271" width="10" style="5" customWidth="1"/>
    <col min="272" max="512" width="9.140625" style="5"/>
    <col min="513" max="513" width="10.42578125" style="5" customWidth="1"/>
    <col min="514" max="527" width="10" style="5" customWidth="1"/>
    <col min="528" max="768" width="9.140625" style="5"/>
    <col min="769" max="769" width="10.42578125" style="5" customWidth="1"/>
    <col min="770" max="783" width="10" style="5" customWidth="1"/>
    <col min="784" max="1024" width="9.140625" style="5"/>
    <col min="1025" max="1025" width="10.42578125" style="5" customWidth="1"/>
    <col min="1026" max="1039" width="10" style="5" customWidth="1"/>
    <col min="1040" max="1280" width="9.140625" style="5"/>
    <col min="1281" max="1281" width="10.42578125" style="5" customWidth="1"/>
    <col min="1282" max="1295" width="10" style="5" customWidth="1"/>
    <col min="1296" max="1536" width="9.140625" style="5"/>
    <col min="1537" max="1537" width="10.42578125" style="5" customWidth="1"/>
    <col min="1538" max="1551" width="10" style="5" customWidth="1"/>
    <col min="1552" max="1792" width="9.140625" style="5"/>
    <col min="1793" max="1793" width="10.42578125" style="5" customWidth="1"/>
    <col min="1794" max="1807" width="10" style="5" customWidth="1"/>
    <col min="1808" max="2048" width="9.140625" style="5"/>
    <col min="2049" max="2049" width="10.42578125" style="5" customWidth="1"/>
    <col min="2050" max="2063" width="10" style="5" customWidth="1"/>
    <col min="2064" max="2304" width="9.140625" style="5"/>
    <col min="2305" max="2305" width="10.42578125" style="5" customWidth="1"/>
    <col min="2306" max="2319" width="10" style="5" customWidth="1"/>
    <col min="2320" max="2560" width="9.140625" style="5"/>
    <col min="2561" max="2561" width="10.42578125" style="5" customWidth="1"/>
    <col min="2562" max="2575" width="10" style="5" customWidth="1"/>
    <col min="2576" max="2816" width="9.140625" style="5"/>
    <col min="2817" max="2817" width="10.42578125" style="5" customWidth="1"/>
    <col min="2818" max="2831" width="10" style="5" customWidth="1"/>
    <col min="2832" max="3072" width="9.140625" style="5"/>
    <col min="3073" max="3073" width="10.42578125" style="5" customWidth="1"/>
    <col min="3074" max="3087" width="10" style="5" customWidth="1"/>
    <col min="3088" max="3328" width="9.140625" style="5"/>
    <col min="3329" max="3329" width="10.42578125" style="5" customWidth="1"/>
    <col min="3330" max="3343" width="10" style="5" customWidth="1"/>
    <col min="3344" max="3584" width="9.140625" style="5"/>
    <col min="3585" max="3585" width="10.42578125" style="5" customWidth="1"/>
    <col min="3586" max="3599" width="10" style="5" customWidth="1"/>
    <col min="3600" max="3840" width="9.140625" style="5"/>
    <col min="3841" max="3841" width="10.42578125" style="5" customWidth="1"/>
    <col min="3842" max="3855" width="10" style="5" customWidth="1"/>
    <col min="3856" max="4096" width="9.140625" style="5"/>
    <col min="4097" max="4097" width="10.42578125" style="5" customWidth="1"/>
    <col min="4098" max="4111" width="10" style="5" customWidth="1"/>
    <col min="4112" max="4352" width="9.140625" style="5"/>
    <col min="4353" max="4353" width="10.42578125" style="5" customWidth="1"/>
    <col min="4354" max="4367" width="10" style="5" customWidth="1"/>
    <col min="4368" max="4608" width="9.140625" style="5"/>
    <col min="4609" max="4609" width="10.42578125" style="5" customWidth="1"/>
    <col min="4610" max="4623" width="10" style="5" customWidth="1"/>
    <col min="4624" max="4864" width="9.140625" style="5"/>
    <col min="4865" max="4865" width="10.42578125" style="5" customWidth="1"/>
    <col min="4866" max="4879" width="10" style="5" customWidth="1"/>
    <col min="4880" max="5120" width="9.140625" style="5"/>
    <col min="5121" max="5121" width="10.42578125" style="5" customWidth="1"/>
    <col min="5122" max="5135" width="10" style="5" customWidth="1"/>
    <col min="5136" max="5376" width="9.140625" style="5"/>
    <col min="5377" max="5377" width="10.42578125" style="5" customWidth="1"/>
    <col min="5378" max="5391" width="10" style="5" customWidth="1"/>
    <col min="5392" max="5632" width="9.140625" style="5"/>
    <col min="5633" max="5633" width="10.42578125" style="5" customWidth="1"/>
    <col min="5634" max="5647" width="10" style="5" customWidth="1"/>
    <col min="5648" max="5888" width="9.140625" style="5"/>
    <col min="5889" max="5889" width="10.42578125" style="5" customWidth="1"/>
    <col min="5890" max="5903" width="10" style="5" customWidth="1"/>
    <col min="5904" max="6144" width="9.140625" style="5"/>
    <col min="6145" max="6145" width="10.42578125" style="5" customWidth="1"/>
    <col min="6146" max="6159" width="10" style="5" customWidth="1"/>
    <col min="6160" max="6400" width="9.140625" style="5"/>
    <col min="6401" max="6401" width="10.42578125" style="5" customWidth="1"/>
    <col min="6402" max="6415" width="10" style="5" customWidth="1"/>
    <col min="6416" max="6656" width="9.140625" style="5"/>
    <col min="6657" max="6657" width="10.42578125" style="5" customWidth="1"/>
    <col min="6658" max="6671" width="10" style="5" customWidth="1"/>
    <col min="6672" max="6912" width="9.140625" style="5"/>
    <col min="6913" max="6913" width="10.42578125" style="5" customWidth="1"/>
    <col min="6914" max="6927" width="10" style="5" customWidth="1"/>
    <col min="6928" max="7168" width="9.140625" style="5"/>
    <col min="7169" max="7169" width="10.42578125" style="5" customWidth="1"/>
    <col min="7170" max="7183" width="10" style="5" customWidth="1"/>
    <col min="7184" max="7424" width="9.140625" style="5"/>
    <col min="7425" max="7425" width="10.42578125" style="5" customWidth="1"/>
    <col min="7426" max="7439" width="10" style="5" customWidth="1"/>
    <col min="7440" max="7680" width="9.140625" style="5"/>
    <col min="7681" max="7681" width="10.42578125" style="5" customWidth="1"/>
    <col min="7682" max="7695" width="10" style="5" customWidth="1"/>
    <col min="7696" max="7936" width="9.140625" style="5"/>
    <col min="7937" max="7937" width="10.42578125" style="5" customWidth="1"/>
    <col min="7938" max="7951" width="10" style="5" customWidth="1"/>
    <col min="7952" max="8192" width="9.140625" style="5"/>
    <col min="8193" max="8193" width="10.42578125" style="5" customWidth="1"/>
    <col min="8194" max="8207" width="10" style="5" customWidth="1"/>
    <col min="8208" max="8448" width="9.140625" style="5"/>
    <col min="8449" max="8449" width="10.42578125" style="5" customWidth="1"/>
    <col min="8450" max="8463" width="10" style="5" customWidth="1"/>
    <col min="8464" max="8704" width="9.140625" style="5"/>
    <col min="8705" max="8705" width="10.42578125" style="5" customWidth="1"/>
    <col min="8706" max="8719" width="10" style="5" customWidth="1"/>
    <col min="8720" max="8960" width="9.140625" style="5"/>
    <col min="8961" max="8961" width="10.42578125" style="5" customWidth="1"/>
    <col min="8962" max="8975" width="10" style="5" customWidth="1"/>
    <col min="8976" max="9216" width="9.140625" style="5"/>
    <col min="9217" max="9217" width="10.42578125" style="5" customWidth="1"/>
    <col min="9218" max="9231" width="10" style="5" customWidth="1"/>
    <col min="9232" max="9472" width="9.140625" style="5"/>
    <col min="9473" max="9473" width="10.42578125" style="5" customWidth="1"/>
    <col min="9474" max="9487" width="10" style="5" customWidth="1"/>
    <col min="9488" max="9728" width="9.140625" style="5"/>
    <col min="9729" max="9729" width="10.42578125" style="5" customWidth="1"/>
    <col min="9730" max="9743" width="10" style="5" customWidth="1"/>
    <col min="9744" max="9984" width="9.140625" style="5"/>
    <col min="9985" max="9985" width="10.42578125" style="5" customWidth="1"/>
    <col min="9986" max="9999" width="10" style="5" customWidth="1"/>
    <col min="10000" max="10240" width="9.140625" style="5"/>
    <col min="10241" max="10241" width="10.42578125" style="5" customWidth="1"/>
    <col min="10242" max="10255" width="10" style="5" customWidth="1"/>
    <col min="10256" max="10496" width="9.140625" style="5"/>
    <col min="10497" max="10497" width="10.42578125" style="5" customWidth="1"/>
    <col min="10498" max="10511" width="10" style="5" customWidth="1"/>
    <col min="10512" max="10752" width="9.140625" style="5"/>
    <col min="10753" max="10753" width="10.42578125" style="5" customWidth="1"/>
    <col min="10754" max="10767" width="10" style="5" customWidth="1"/>
    <col min="10768" max="11008" width="9.140625" style="5"/>
    <col min="11009" max="11009" width="10.42578125" style="5" customWidth="1"/>
    <col min="11010" max="11023" width="10" style="5" customWidth="1"/>
    <col min="11024" max="11264" width="9.140625" style="5"/>
    <col min="11265" max="11265" width="10.42578125" style="5" customWidth="1"/>
    <col min="11266" max="11279" width="10" style="5" customWidth="1"/>
    <col min="11280" max="11520" width="9.140625" style="5"/>
    <col min="11521" max="11521" width="10.42578125" style="5" customWidth="1"/>
    <col min="11522" max="11535" width="10" style="5" customWidth="1"/>
    <col min="11536" max="11776" width="9.140625" style="5"/>
    <col min="11777" max="11777" width="10.42578125" style="5" customWidth="1"/>
    <col min="11778" max="11791" width="10" style="5" customWidth="1"/>
    <col min="11792" max="12032" width="9.140625" style="5"/>
    <col min="12033" max="12033" width="10.42578125" style="5" customWidth="1"/>
    <col min="12034" max="12047" width="10" style="5" customWidth="1"/>
    <col min="12048" max="12288" width="9.140625" style="5"/>
    <col min="12289" max="12289" width="10.42578125" style="5" customWidth="1"/>
    <col min="12290" max="12303" width="10" style="5" customWidth="1"/>
    <col min="12304" max="12544" width="9.140625" style="5"/>
    <col min="12545" max="12545" width="10.42578125" style="5" customWidth="1"/>
    <col min="12546" max="12559" width="10" style="5" customWidth="1"/>
    <col min="12560" max="12800" width="9.140625" style="5"/>
    <col min="12801" max="12801" width="10.42578125" style="5" customWidth="1"/>
    <col min="12802" max="12815" width="10" style="5" customWidth="1"/>
    <col min="12816" max="13056" width="9.140625" style="5"/>
    <col min="13057" max="13057" width="10.42578125" style="5" customWidth="1"/>
    <col min="13058" max="13071" width="10" style="5" customWidth="1"/>
    <col min="13072" max="13312" width="9.140625" style="5"/>
    <col min="13313" max="13313" width="10.42578125" style="5" customWidth="1"/>
    <col min="13314" max="13327" width="10" style="5" customWidth="1"/>
    <col min="13328" max="13568" width="9.140625" style="5"/>
    <col min="13569" max="13569" width="10.42578125" style="5" customWidth="1"/>
    <col min="13570" max="13583" width="10" style="5" customWidth="1"/>
    <col min="13584" max="13824" width="9.140625" style="5"/>
    <col min="13825" max="13825" width="10.42578125" style="5" customWidth="1"/>
    <col min="13826" max="13839" width="10" style="5" customWidth="1"/>
    <col min="13840" max="14080" width="9.140625" style="5"/>
    <col min="14081" max="14081" width="10.42578125" style="5" customWidth="1"/>
    <col min="14082" max="14095" width="10" style="5" customWidth="1"/>
    <col min="14096" max="14336" width="9.140625" style="5"/>
    <col min="14337" max="14337" width="10.42578125" style="5" customWidth="1"/>
    <col min="14338" max="14351" width="10" style="5" customWidth="1"/>
    <col min="14352" max="14592" width="9.140625" style="5"/>
    <col min="14593" max="14593" width="10.42578125" style="5" customWidth="1"/>
    <col min="14594" max="14607" width="10" style="5" customWidth="1"/>
    <col min="14608" max="14848" width="9.140625" style="5"/>
    <col min="14849" max="14849" width="10.42578125" style="5" customWidth="1"/>
    <col min="14850" max="14863" width="10" style="5" customWidth="1"/>
    <col min="14864" max="15104" width="9.140625" style="5"/>
    <col min="15105" max="15105" width="10.42578125" style="5" customWidth="1"/>
    <col min="15106" max="15119" width="10" style="5" customWidth="1"/>
    <col min="15120" max="15360" width="9.140625" style="5"/>
    <col min="15361" max="15361" width="10.42578125" style="5" customWidth="1"/>
    <col min="15362" max="15375" width="10" style="5" customWidth="1"/>
    <col min="15376" max="15616" width="9.140625" style="5"/>
    <col min="15617" max="15617" width="10.42578125" style="5" customWidth="1"/>
    <col min="15618" max="15631" width="10" style="5" customWidth="1"/>
    <col min="15632" max="15872" width="9.140625" style="5"/>
    <col min="15873" max="15873" width="10.42578125" style="5" customWidth="1"/>
    <col min="15874" max="15887" width="10" style="5" customWidth="1"/>
    <col min="15888" max="16128" width="9.140625" style="5"/>
    <col min="16129" max="16129" width="10.42578125" style="5" customWidth="1"/>
    <col min="16130" max="16143" width="10" style="5" customWidth="1"/>
    <col min="16144" max="16384" width="9.140625" style="5"/>
  </cols>
  <sheetData>
    <row r="1" spans="2:13" ht="16.5" x14ac:dyDescent="0.3">
      <c r="B1" s="42" t="s">
        <v>493</v>
      </c>
      <c r="J1" s="44"/>
      <c r="K1" s="43" t="s">
        <v>1</v>
      </c>
      <c r="L1" s="5">
        <f>Alapa!C1</f>
        <v>0</v>
      </c>
      <c r="M1" s="44" t="s">
        <v>2</v>
      </c>
    </row>
    <row r="2" spans="2:13" ht="16.5" x14ac:dyDescent="0.3">
      <c r="B2" s="42"/>
      <c r="J2" s="44"/>
      <c r="K2" s="43"/>
      <c r="M2" s="45" t="s">
        <v>3</v>
      </c>
    </row>
    <row r="3" spans="2:13" ht="15" x14ac:dyDescent="0.25">
      <c r="M3" s="44" t="s">
        <v>112</v>
      </c>
    </row>
    <row r="4" spans="2:13" ht="15.75" x14ac:dyDescent="0.25">
      <c r="B4" s="454"/>
      <c r="C4" s="454"/>
      <c r="D4" s="454"/>
      <c r="E4" s="454"/>
      <c r="F4" s="454"/>
      <c r="G4" s="454"/>
      <c r="H4" s="454"/>
      <c r="I4" s="454"/>
      <c r="J4" s="454"/>
      <c r="K4" s="454"/>
      <c r="L4" s="454"/>
    </row>
    <row r="5" spans="2:13" ht="20.25" x14ac:dyDescent="0.3">
      <c r="B5" s="70"/>
      <c r="C5" s="70"/>
      <c r="D5" s="70"/>
      <c r="E5" s="70"/>
      <c r="F5" s="70"/>
      <c r="G5" s="70"/>
      <c r="H5" s="70"/>
      <c r="I5" s="70"/>
      <c r="J5" s="70"/>
      <c r="K5" s="48"/>
      <c r="L5" s="71"/>
    </row>
    <row r="6" spans="2:13" ht="24.75" customHeight="1" x14ac:dyDescent="0.25">
      <c r="B6" s="72"/>
      <c r="C6" s="72"/>
      <c r="D6" s="72"/>
      <c r="E6" s="72"/>
      <c r="F6" s="72"/>
      <c r="G6" s="72"/>
      <c r="H6" s="72"/>
      <c r="I6" s="72"/>
      <c r="J6" s="72"/>
      <c r="K6" s="72"/>
      <c r="L6" s="72"/>
    </row>
    <row r="7" spans="2:13" ht="18.75" x14ac:dyDescent="0.3">
      <c r="B7" s="514" t="s">
        <v>494</v>
      </c>
      <c r="C7" s="514"/>
      <c r="D7" s="514"/>
      <c r="E7" s="514"/>
      <c r="F7" s="514"/>
      <c r="G7" s="514"/>
      <c r="H7" s="514"/>
      <c r="I7" s="514"/>
      <c r="J7" s="514"/>
      <c r="K7" s="514"/>
      <c r="L7" s="514"/>
    </row>
    <row r="8" spans="2:13" ht="24" customHeight="1" x14ac:dyDescent="0.25">
      <c r="B8" s="560"/>
      <c r="C8" s="560"/>
      <c r="D8" s="560"/>
      <c r="E8" s="560"/>
      <c r="F8" s="560"/>
      <c r="G8" s="560"/>
      <c r="H8" s="560"/>
      <c r="I8" s="560"/>
      <c r="J8" s="560"/>
      <c r="K8" s="560"/>
      <c r="L8" s="560"/>
    </row>
    <row r="9" spans="2:13" ht="22.5" customHeight="1" x14ac:dyDescent="0.25">
      <c r="B9" s="73" t="s">
        <v>201</v>
      </c>
      <c r="C9" s="73"/>
      <c r="D9" s="73"/>
      <c r="E9" s="73"/>
      <c r="F9" s="73"/>
      <c r="G9" s="73"/>
      <c r="H9" s="73"/>
      <c r="I9" s="73"/>
      <c r="J9" s="73"/>
      <c r="K9" s="73"/>
      <c r="L9" s="73"/>
    </row>
    <row r="10" spans="2:13" ht="22.5" customHeight="1" x14ac:dyDescent="0.25">
      <c r="B10" s="79" t="s">
        <v>116</v>
      </c>
      <c r="C10" s="246">
        <f>Alapa!C17</f>
        <v>0</v>
      </c>
      <c r="D10" s="83"/>
      <c r="E10" s="83"/>
      <c r="F10" s="83"/>
      <c r="G10" s="83"/>
      <c r="H10" s="83"/>
      <c r="I10" s="83"/>
      <c r="J10" s="83"/>
      <c r="K10" s="83"/>
      <c r="L10" s="83"/>
    </row>
    <row r="11" spans="2:13" ht="22.5" customHeight="1" x14ac:dyDescent="0.25">
      <c r="B11" s="79" t="s">
        <v>117</v>
      </c>
      <c r="C11" s="246">
        <f>Alapa!C18</f>
        <v>0</v>
      </c>
      <c r="D11" s="83"/>
      <c r="E11" s="83"/>
      <c r="F11" s="83"/>
      <c r="G11" s="83"/>
      <c r="H11" s="83"/>
      <c r="I11" s="83"/>
      <c r="J11" s="83"/>
      <c r="K11" s="83"/>
      <c r="L11" s="83"/>
    </row>
    <row r="12" spans="2:13" ht="15.75" x14ac:dyDescent="0.25">
      <c r="B12" s="79" t="s">
        <v>495</v>
      </c>
      <c r="C12" s="246">
        <f>Alapa!C25</f>
        <v>0</v>
      </c>
      <c r="D12" s="83"/>
      <c r="E12" s="83"/>
      <c r="F12" s="83"/>
      <c r="G12" s="83"/>
      <c r="H12" s="83"/>
      <c r="I12" s="83"/>
      <c r="J12" s="83"/>
      <c r="K12" s="83"/>
      <c r="L12" s="83"/>
    </row>
    <row r="13" spans="2:13" ht="21.75" customHeight="1" x14ac:dyDescent="0.25">
      <c r="B13" s="79"/>
      <c r="C13" s="79"/>
      <c r="D13" s="79"/>
      <c r="E13" s="79"/>
      <c r="F13" s="79"/>
      <c r="G13" s="79"/>
      <c r="H13" s="79"/>
      <c r="I13" s="79"/>
      <c r="J13" s="79"/>
      <c r="K13" s="79"/>
      <c r="L13" s="79"/>
    </row>
    <row r="14" spans="2:13" ht="31.5" customHeight="1" x14ac:dyDescent="0.25">
      <c r="B14" s="79" t="s">
        <v>115</v>
      </c>
      <c r="C14" s="561" t="s">
        <v>496</v>
      </c>
      <c r="D14" s="561"/>
      <c r="E14" s="561"/>
      <c r="F14" s="521" t="s">
        <v>497</v>
      </c>
      <c r="G14" s="521"/>
      <c r="H14" s="521"/>
      <c r="I14" s="521"/>
      <c r="J14" s="521"/>
      <c r="K14" s="521"/>
      <c r="L14" s="521"/>
    </row>
    <row r="15" spans="2:13" ht="51" customHeight="1" x14ac:dyDescent="0.25">
      <c r="B15" s="453" t="s">
        <v>498</v>
      </c>
      <c r="C15" s="453"/>
      <c r="D15" s="453"/>
      <c r="E15" s="453"/>
      <c r="F15" s="453"/>
      <c r="G15" s="453"/>
      <c r="H15" s="453"/>
      <c r="I15" s="453"/>
      <c r="J15" s="453"/>
      <c r="K15" s="453"/>
      <c r="L15" s="453"/>
    </row>
    <row r="16" spans="2:13" ht="15.75" x14ac:dyDescent="0.25">
      <c r="B16" s="80"/>
      <c r="C16" s="80"/>
      <c r="D16" s="80"/>
      <c r="E16" s="80"/>
      <c r="F16" s="80"/>
      <c r="G16" s="80"/>
      <c r="H16" s="80"/>
      <c r="I16" s="80"/>
      <c r="J16" s="80"/>
      <c r="K16" s="80"/>
      <c r="L16" s="80"/>
    </row>
    <row r="17" spans="2:12" ht="15.75" x14ac:dyDescent="0.25">
      <c r="B17" s="79"/>
      <c r="C17" s="79"/>
      <c r="D17" s="79"/>
      <c r="E17" s="79"/>
      <c r="F17" s="79"/>
      <c r="G17" s="79"/>
      <c r="H17" s="79"/>
      <c r="I17" s="79"/>
      <c r="J17" s="79"/>
      <c r="K17" s="79"/>
      <c r="L17" s="79"/>
    </row>
    <row r="18" spans="2:12" ht="20.25" customHeight="1" x14ac:dyDescent="0.25">
      <c r="B18" s="459" t="s">
        <v>499</v>
      </c>
      <c r="C18" s="459"/>
      <c r="D18" s="459"/>
      <c r="E18" s="459"/>
      <c r="F18" s="459"/>
      <c r="G18" s="459"/>
      <c r="H18" s="459"/>
      <c r="I18" s="459"/>
      <c r="J18" s="459"/>
      <c r="K18" s="459"/>
      <c r="L18" s="459"/>
    </row>
    <row r="19" spans="2:12" ht="20.25" customHeight="1" x14ac:dyDescent="0.25">
      <c r="B19" s="79"/>
      <c r="C19" s="459" t="s">
        <v>116</v>
      </c>
      <c r="D19" s="459"/>
      <c r="E19" s="83" t="s">
        <v>500</v>
      </c>
      <c r="F19" s="83"/>
      <c r="G19" s="83"/>
      <c r="H19" s="83"/>
      <c r="I19" s="83"/>
      <c r="J19" s="83"/>
      <c r="K19" s="83"/>
      <c r="L19" s="79"/>
    </row>
    <row r="20" spans="2:12" ht="20.25" customHeight="1" x14ac:dyDescent="0.25">
      <c r="B20" s="79"/>
      <c r="C20" s="459" t="s">
        <v>241</v>
      </c>
      <c r="D20" s="459"/>
      <c r="E20" s="83" t="s">
        <v>500</v>
      </c>
      <c r="F20" s="83"/>
      <c r="G20" s="83"/>
      <c r="H20" s="83"/>
      <c r="I20" s="83"/>
      <c r="J20" s="83"/>
      <c r="K20" s="83"/>
      <c r="L20" s="79"/>
    </row>
    <row r="21" spans="2:12" ht="20.25" customHeight="1" x14ac:dyDescent="0.25">
      <c r="B21" s="79"/>
      <c r="C21" s="459" t="s">
        <v>501</v>
      </c>
      <c r="D21" s="459"/>
      <c r="E21" s="83" t="s">
        <v>500</v>
      </c>
      <c r="F21" s="83"/>
      <c r="G21" s="83"/>
      <c r="H21" s="83"/>
      <c r="I21" s="83"/>
      <c r="J21" s="83"/>
      <c r="K21" s="83"/>
      <c r="L21" s="79"/>
    </row>
    <row r="22" spans="2:12" ht="20.25" customHeight="1" x14ac:dyDescent="0.25">
      <c r="B22" s="79"/>
      <c r="C22" s="459" t="s">
        <v>502</v>
      </c>
      <c r="D22" s="459"/>
      <c r="E22" s="83" t="s">
        <v>500</v>
      </c>
      <c r="F22" s="83"/>
      <c r="G22" s="83"/>
      <c r="H22" s="83"/>
      <c r="I22" s="83"/>
      <c r="J22" s="83"/>
      <c r="K22" s="83"/>
      <c r="L22" s="79"/>
    </row>
    <row r="23" spans="2:12" ht="20.25" customHeight="1" x14ac:dyDescent="0.25">
      <c r="B23" s="79"/>
      <c r="C23" s="79"/>
      <c r="D23" s="79"/>
      <c r="E23" s="79"/>
      <c r="F23" s="79"/>
      <c r="G23" s="79"/>
      <c r="H23" s="79"/>
      <c r="I23" s="79"/>
      <c r="J23" s="79"/>
      <c r="K23" s="79"/>
      <c r="L23" s="79"/>
    </row>
    <row r="24" spans="2:12" ht="15.75" x14ac:dyDescent="0.25">
      <c r="B24" s="79"/>
      <c r="C24" s="79"/>
      <c r="D24" s="79"/>
      <c r="E24" s="79"/>
      <c r="F24" s="79"/>
      <c r="G24" s="79"/>
      <c r="H24" s="79"/>
      <c r="I24" s="79"/>
      <c r="J24" s="79"/>
      <c r="K24" s="79"/>
      <c r="L24" s="79"/>
    </row>
    <row r="25" spans="2:12" ht="15.75" x14ac:dyDescent="0.25">
      <c r="B25" s="79"/>
      <c r="C25" s="79"/>
      <c r="D25" s="79"/>
      <c r="E25" s="79"/>
      <c r="F25" s="79"/>
      <c r="G25" s="79"/>
      <c r="H25" s="79"/>
      <c r="I25" s="79"/>
      <c r="J25" s="79"/>
      <c r="K25" s="79"/>
      <c r="L25" s="79"/>
    </row>
    <row r="26" spans="2:12" ht="15.75" x14ac:dyDescent="0.25">
      <c r="B26" s="83" t="s">
        <v>126</v>
      </c>
      <c r="C26" s="84" t="s">
        <v>127</v>
      </c>
      <c r="D26" s="84"/>
      <c r="E26" s="73" t="s">
        <v>128</v>
      </c>
      <c r="F26" s="73"/>
      <c r="G26" s="73"/>
      <c r="H26" s="73"/>
      <c r="I26" s="73"/>
      <c r="J26" s="73"/>
      <c r="K26" s="73"/>
      <c r="L26" s="73"/>
    </row>
    <row r="27" spans="2:12" ht="15.75" x14ac:dyDescent="0.25">
      <c r="B27" s="79"/>
      <c r="C27" s="79"/>
      <c r="D27" s="79"/>
      <c r="E27" s="79"/>
      <c r="F27" s="79"/>
      <c r="G27" s="79"/>
      <c r="H27" s="79"/>
      <c r="I27" s="79"/>
      <c r="J27" s="79"/>
      <c r="K27" s="79"/>
      <c r="L27" s="79"/>
    </row>
    <row r="28" spans="2:12" ht="15.75" x14ac:dyDescent="0.25">
      <c r="B28" s="79"/>
      <c r="C28" s="79"/>
      <c r="D28" s="79"/>
      <c r="E28" s="79"/>
      <c r="F28" s="79"/>
      <c r="G28" s="79"/>
      <c r="H28" s="79"/>
      <c r="I28" s="79"/>
      <c r="J28" s="79"/>
      <c r="K28" s="79"/>
      <c r="L28" s="79"/>
    </row>
    <row r="29" spans="2:12" ht="15.75" x14ac:dyDescent="0.25">
      <c r="B29" s="79"/>
      <c r="C29" s="79"/>
      <c r="D29" s="79"/>
      <c r="E29" s="79"/>
      <c r="F29" s="79"/>
      <c r="G29" s="79"/>
      <c r="H29" s="79"/>
      <c r="I29" s="79"/>
      <c r="J29" s="79"/>
      <c r="K29" s="79"/>
      <c r="L29" s="79"/>
    </row>
    <row r="30" spans="2:12" ht="15.75" x14ac:dyDescent="0.25">
      <c r="B30" s="79"/>
      <c r="C30" s="79"/>
      <c r="D30" s="79"/>
      <c r="E30" s="79"/>
      <c r="F30" s="79"/>
      <c r="G30" s="79"/>
      <c r="H30" s="79"/>
      <c r="I30" s="79"/>
      <c r="J30" s="79"/>
      <c r="K30" s="79"/>
      <c r="L30" s="79"/>
    </row>
    <row r="31" spans="2:12" ht="15.75" x14ac:dyDescent="0.25">
      <c r="B31" s="79"/>
      <c r="C31" s="79"/>
      <c r="D31" s="79"/>
      <c r="E31" s="79"/>
      <c r="F31" s="79"/>
      <c r="G31" s="73" t="s">
        <v>129</v>
      </c>
      <c r="H31" s="73"/>
      <c r="I31" s="73"/>
      <c r="J31" s="73"/>
      <c r="K31" s="73"/>
      <c r="L31" s="79"/>
    </row>
    <row r="32" spans="2:12" ht="15.75" x14ac:dyDescent="0.25">
      <c r="B32" s="79"/>
      <c r="C32" s="79"/>
      <c r="D32" s="79"/>
      <c r="E32" s="79"/>
      <c r="F32" s="79"/>
      <c r="G32" s="73"/>
      <c r="H32" s="73"/>
      <c r="I32" s="246">
        <f>Alapa!C17</f>
        <v>0</v>
      </c>
      <c r="J32" s="73"/>
      <c r="K32" s="73"/>
      <c r="L32" s="79"/>
    </row>
    <row r="33" spans="2:12" ht="15.75" x14ac:dyDescent="0.25">
      <c r="B33" s="79"/>
      <c r="C33" s="79"/>
      <c r="D33" s="79"/>
      <c r="E33" s="79"/>
      <c r="F33" s="79"/>
      <c r="G33" s="83"/>
      <c r="H33" s="83"/>
      <c r="I33" s="87" t="s">
        <v>130</v>
      </c>
      <c r="J33" s="83"/>
      <c r="K33" s="83"/>
      <c r="L33" s="79"/>
    </row>
    <row r="34" spans="2:12" ht="15.75" x14ac:dyDescent="0.25">
      <c r="B34" s="79"/>
      <c r="C34" s="79"/>
      <c r="D34" s="79"/>
      <c r="E34" s="79"/>
      <c r="F34" s="79"/>
      <c r="G34" s="79"/>
      <c r="H34" s="79"/>
      <c r="I34" s="79"/>
      <c r="J34" s="79"/>
      <c r="K34" s="79"/>
      <c r="L34" s="79"/>
    </row>
    <row r="35" spans="2:12" ht="15.75" x14ac:dyDescent="0.25">
      <c r="B35" s="247"/>
      <c r="C35" s="79"/>
      <c r="D35" s="79"/>
      <c r="E35" s="79"/>
      <c r="F35" s="79"/>
      <c r="G35" s="79"/>
      <c r="H35" s="79"/>
      <c r="I35" s="79"/>
      <c r="J35" s="79"/>
      <c r="K35" s="79"/>
      <c r="L35" s="79"/>
    </row>
    <row r="36" spans="2:12" ht="15.75" x14ac:dyDescent="0.25">
      <c r="B36" s="79"/>
      <c r="C36" s="79"/>
      <c r="D36" s="79"/>
      <c r="E36" s="79"/>
      <c r="F36" s="79"/>
      <c r="G36" s="79"/>
      <c r="H36" s="79"/>
      <c r="I36" s="79"/>
      <c r="J36" s="79"/>
      <c r="K36" s="79"/>
      <c r="L36" s="79"/>
    </row>
    <row r="37" spans="2:12" ht="15.75" x14ac:dyDescent="0.25">
      <c r="B37" s="523"/>
      <c r="C37" s="523"/>
      <c r="D37" s="523"/>
      <c r="E37" s="523"/>
      <c r="F37" s="523"/>
      <c r="G37" s="523"/>
      <c r="H37" s="523"/>
      <c r="I37" s="523"/>
      <c r="J37" s="523"/>
      <c r="K37" s="523"/>
      <c r="L37" s="523"/>
    </row>
    <row r="38" spans="2:12" ht="15.75" x14ac:dyDescent="0.25">
      <c r="B38" s="523"/>
      <c r="C38" s="523"/>
      <c r="D38" s="523"/>
      <c r="E38" s="523"/>
      <c r="F38" s="523"/>
      <c r="G38" s="523"/>
      <c r="H38" s="523"/>
      <c r="I38" s="523"/>
      <c r="J38" s="523"/>
      <c r="K38" s="523"/>
      <c r="L38" s="523"/>
    </row>
    <row r="39" spans="2:12" ht="15.75" x14ac:dyDescent="0.25">
      <c r="B39" s="523"/>
      <c r="C39" s="523"/>
      <c r="D39" s="523"/>
      <c r="E39" s="523"/>
      <c r="F39" s="523"/>
      <c r="G39" s="523"/>
      <c r="H39" s="523"/>
      <c r="I39" s="523"/>
      <c r="J39" s="523"/>
      <c r="K39" s="523"/>
      <c r="L39" s="523"/>
    </row>
    <row r="40" spans="2:12" ht="15.75" x14ac:dyDescent="0.25">
      <c r="B40" s="523"/>
      <c r="C40" s="523"/>
      <c r="D40" s="523"/>
      <c r="E40" s="523"/>
      <c r="F40" s="523"/>
      <c r="G40" s="523"/>
      <c r="H40" s="523"/>
      <c r="I40" s="523"/>
      <c r="J40" s="523"/>
      <c r="K40" s="523"/>
      <c r="L40" s="523"/>
    </row>
    <row r="41" spans="2:12" ht="15.75" x14ac:dyDescent="0.25">
      <c r="B41" s="523"/>
      <c r="C41" s="523"/>
      <c r="D41" s="523"/>
      <c r="E41" s="523"/>
      <c r="F41" s="523"/>
      <c r="G41" s="523"/>
      <c r="H41" s="523"/>
      <c r="I41" s="523"/>
      <c r="J41" s="523"/>
      <c r="K41" s="523"/>
      <c r="L41" s="523"/>
    </row>
  </sheetData>
  <mergeCells count="16">
    <mergeCell ref="B38:L38"/>
    <mergeCell ref="B39:L39"/>
    <mergeCell ref="B40:L40"/>
    <mergeCell ref="B41:L41"/>
    <mergeCell ref="B18:L18"/>
    <mergeCell ref="C19:D19"/>
    <mergeCell ref="C20:D20"/>
    <mergeCell ref="C21:D21"/>
    <mergeCell ref="C22:D22"/>
    <mergeCell ref="B37:L37"/>
    <mergeCell ref="B15:L15"/>
    <mergeCell ref="B4:L4"/>
    <mergeCell ref="B7:L7"/>
    <mergeCell ref="B8:L8"/>
    <mergeCell ref="C14:E14"/>
    <mergeCell ref="F14:L14"/>
  </mergeCells>
  <hyperlinks>
    <hyperlink ref="M1" location="Tartalom!B1" display="tartalom" xr:uid="{00000000-0004-0000-0A00-000000000000}"/>
    <hyperlink ref="M3" location="'PM-KV-03-01'!C73" display="folyamatábra" xr:uid="{00000000-0004-0000-0A00-000001000000}"/>
  </hyperlinks>
  <pageMargins left="0.70866141732283472" right="0.70866141732283472" top="0.74803149606299213" bottom="0.74803149606299213" header="0.31496062992125984" footer="0.31496062992125984"/>
  <pageSetup paperSize="9" scale="79" orientation="portrait" r:id="rId1"/>
  <headerFooter>
    <oddFooter>&amp;L&amp;F/&amp;A&amp;C&amp;P/&amp;N&amp;RDigitAudit/AuditIroda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M53"/>
  <sheetViews>
    <sheetView showGridLines="0" zoomScaleNormal="100" workbookViewId="0">
      <selection activeCell="B1" sqref="B1"/>
    </sheetView>
  </sheetViews>
  <sheetFormatPr defaultColWidth="10.42578125" defaultRowHeight="12" x14ac:dyDescent="0.2"/>
  <cols>
    <col min="1" max="12" width="10.42578125" style="5"/>
    <col min="13" max="13" width="3.5703125" style="5" customWidth="1"/>
    <col min="14" max="268" width="10.42578125" style="5"/>
    <col min="269" max="269" width="3.5703125" style="5" customWidth="1"/>
    <col min="270" max="524" width="10.42578125" style="5"/>
    <col min="525" max="525" width="3.5703125" style="5" customWidth="1"/>
    <col min="526" max="780" width="10.42578125" style="5"/>
    <col min="781" max="781" width="3.5703125" style="5" customWidth="1"/>
    <col min="782" max="1036" width="10.42578125" style="5"/>
    <col min="1037" max="1037" width="3.5703125" style="5" customWidth="1"/>
    <col min="1038" max="1292" width="10.42578125" style="5"/>
    <col min="1293" max="1293" width="3.5703125" style="5" customWidth="1"/>
    <col min="1294" max="1548" width="10.42578125" style="5"/>
    <col min="1549" max="1549" width="3.5703125" style="5" customWidth="1"/>
    <col min="1550" max="1804" width="10.42578125" style="5"/>
    <col min="1805" max="1805" width="3.5703125" style="5" customWidth="1"/>
    <col min="1806" max="2060" width="10.42578125" style="5"/>
    <col min="2061" max="2061" width="3.5703125" style="5" customWidth="1"/>
    <col min="2062" max="2316" width="10.42578125" style="5"/>
    <col min="2317" max="2317" width="3.5703125" style="5" customWidth="1"/>
    <col min="2318" max="2572" width="10.42578125" style="5"/>
    <col min="2573" max="2573" width="3.5703125" style="5" customWidth="1"/>
    <col min="2574" max="2828" width="10.42578125" style="5"/>
    <col min="2829" max="2829" width="3.5703125" style="5" customWidth="1"/>
    <col min="2830" max="3084" width="10.42578125" style="5"/>
    <col min="3085" max="3085" width="3.5703125" style="5" customWidth="1"/>
    <col min="3086" max="3340" width="10.42578125" style="5"/>
    <col min="3341" max="3341" width="3.5703125" style="5" customWidth="1"/>
    <col min="3342" max="3596" width="10.42578125" style="5"/>
    <col min="3597" max="3597" width="3.5703125" style="5" customWidth="1"/>
    <col min="3598" max="3852" width="10.42578125" style="5"/>
    <col min="3853" max="3853" width="3.5703125" style="5" customWidth="1"/>
    <col min="3854" max="4108" width="10.42578125" style="5"/>
    <col min="4109" max="4109" width="3.5703125" style="5" customWidth="1"/>
    <col min="4110" max="4364" width="10.42578125" style="5"/>
    <col min="4365" max="4365" width="3.5703125" style="5" customWidth="1"/>
    <col min="4366" max="4620" width="10.42578125" style="5"/>
    <col min="4621" max="4621" width="3.5703125" style="5" customWidth="1"/>
    <col min="4622" max="4876" width="10.42578125" style="5"/>
    <col min="4877" max="4877" width="3.5703125" style="5" customWidth="1"/>
    <col min="4878" max="5132" width="10.42578125" style="5"/>
    <col min="5133" max="5133" width="3.5703125" style="5" customWidth="1"/>
    <col min="5134" max="5388" width="10.42578125" style="5"/>
    <col min="5389" max="5389" width="3.5703125" style="5" customWidth="1"/>
    <col min="5390" max="5644" width="10.42578125" style="5"/>
    <col min="5645" max="5645" width="3.5703125" style="5" customWidth="1"/>
    <col min="5646" max="5900" width="10.42578125" style="5"/>
    <col min="5901" max="5901" width="3.5703125" style="5" customWidth="1"/>
    <col min="5902" max="6156" width="10.42578125" style="5"/>
    <col min="6157" max="6157" width="3.5703125" style="5" customWidth="1"/>
    <col min="6158" max="6412" width="10.42578125" style="5"/>
    <col min="6413" max="6413" width="3.5703125" style="5" customWidth="1"/>
    <col min="6414" max="6668" width="10.42578125" style="5"/>
    <col min="6669" max="6669" width="3.5703125" style="5" customWidth="1"/>
    <col min="6670" max="6924" width="10.42578125" style="5"/>
    <col min="6925" max="6925" width="3.5703125" style="5" customWidth="1"/>
    <col min="6926" max="7180" width="10.42578125" style="5"/>
    <col min="7181" max="7181" width="3.5703125" style="5" customWidth="1"/>
    <col min="7182" max="7436" width="10.42578125" style="5"/>
    <col min="7437" max="7437" width="3.5703125" style="5" customWidth="1"/>
    <col min="7438" max="7692" width="10.42578125" style="5"/>
    <col min="7693" max="7693" width="3.5703125" style="5" customWidth="1"/>
    <col min="7694" max="7948" width="10.42578125" style="5"/>
    <col min="7949" max="7949" width="3.5703125" style="5" customWidth="1"/>
    <col min="7950" max="8204" width="10.42578125" style="5"/>
    <col min="8205" max="8205" width="3.5703125" style="5" customWidth="1"/>
    <col min="8206" max="8460" width="10.42578125" style="5"/>
    <col min="8461" max="8461" width="3.5703125" style="5" customWidth="1"/>
    <col min="8462" max="8716" width="10.42578125" style="5"/>
    <col min="8717" max="8717" width="3.5703125" style="5" customWidth="1"/>
    <col min="8718" max="8972" width="10.42578125" style="5"/>
    <col min="8973" max="8973" width="3.5703125" style="5" customWidth="1"/>
    <col min="8974" max="9228" width="10.42578125" style="5"/>
    <col min="9229" max="9229" width="3.5703125" style="5" customWidth="1"/>
    <col min="9230" max="9484" width="10.42578125" style="5"/>
    <col min="9485" max="9485" width="3.5703125" style="5" customWidth="1"/>
    <col min="9486" max="9740" width="10.42578125" style="5"/>
    <col min="9741" max="9741" width="3.5703125" style="5" customWidth="1"/>
    <col min="9742" max="9996" width="10.42578125" style="5"/>
    <col min="9997" max="9997" width="3.5703125" style="5" customWidth="1"/>
    <col min="9998" max="10252" width="10.42578125" style="5"/>
    <col min="10253" max="10253" width="3.5703125" style="5" customWidth="1"/>
    <col min="10254" max="10508" width="10.42578125" style="5"/>
    <col min="10509" max="10509" width="3.5703125" style="5" customWidth="1"/>
    <col min="10510" max="10764" width="10.42578125" style="5"/>
    <col min="10765" max="10765" width="3.5703125" style="5" customWidth="1"/>
    <col min="10766" max="11020" width="10.42578125" style="5"/>
    <col min="11021" max="11021" width="3.5703125" style="5" customWidth="1"/>
    <col min="11022" max="11276" width="10.42578125" style="5"/>
    <col min="11277" max="11277" width="3.5703125" style="5" customWidth="1"/>
    <col min="11278" max="11532" width="10.42578125" style="5"/>
    <col min="11533" max="11533" width="3.5703125" style="5" customWidth="1"/>
    <col min="11534" max="11788" width="10.42578125" style="5"/>
    <col min="11789" max="11789" width="3.5703125" style="5" customWidth="1"/>
    <col min="11790" max="12044" width="10.42578125" style="5"/>
    <col min="12045" max="12045" width="3.5703125" style="5" customWidth="1"/>
    <col min="12046" max="12300" width="10.42578125" style="5"/>
    <col min="12301" max="12301" width="3.5703125" style="5" customWidth="1"/>
    <col min="12302" max="12556" width="10.42578125" style="5"/>
    <col min="12557" max="12557" width="3.5703125" style="5" customWidth="1"/>
    <col min="12558" max="12812" width="10.42578125" style="5"/>
    <col min="12813" max="12813" width="3.5703125" style="5" customWidth="1"/>
    <col min="12814" max="13068" width="10.42578125" style="5"/>
    <col min="13069" max="13069" width="3.5703125" style="5" customWidth="1"/>
    <col min="13070" max="13324" width="10.42578125" style="5"/>
    <col min="13325" max="13325" width="3.5703125" style="5" customWidth="1"/>
    <col min="13326" max="13580" width="10.42578125" style="5"/>
    <col min="13581" max="13581" width="3.5703125" style="5" customWidth="1"/>
    <col min="13582" max="13836" width="10.42578125" style="5"/>
    <col min="13837" max="13837" width="3.5703125" style="5" customWidth="1"/>
    <col min="13838" max="14092" width="10.42578125" style="5"/>
    <col min="14093" max="14093" width="3.5703125" style="5" customWidth="1"/>
    <col min="14094" max="14348" width="10.42578125" style="5"/>
    <col min="14349" max="14349" width="3.5703125" style="5" customWidth="1"/>
    <col min="14350" max="14604" width="10.42578125" style="5"/>
    <col min="14605" max="14605" width="3.5703125" style="5" customWidth="1"/>
    <col min="14606" max="14860" width="10.42578125" style="5"/>
    <col min="14861" max="14861" width="3.5703125" style="5" customWidth="1"/>
    <col min="14862" max="15116" width="10.42578125" style="5"/>
    <col min="15117" max="15117" width="3.5703125" style="5" customWidth="1"/>
    <col min="15118" max="15372" width="10.42578125" style="5"/>
    <col min="15373" max="15373" width="3.5703125" style="5" customWidth="1"/>
    <col min="15374" max="15628" width="10.42578125" style="5"/>
    <col min="15629" max="15629" width="3.5703125" style="5" customWidth="1"/>
    <col min="15630" max="15884" width="10.42578125" style="5"/>
    <col min="15885" max="15885" width="3.5703125" style="5" customWidth="1"/>
    <col min="15886" max="16140" width="10.42578125" style="5"/>
    <col min="16141" max="16141" width="3.5703125" style="5" customWidth="1"/>
    <col min="16142" max="16384" width="10.42578125" style="5"/>
  </cols>
  <sheetData>
    <row r="1" spans="2:13" ht="16.5" x14ac:dyDescent="0.3">
      <c r="B1" s="42" t="s">
        <v>503</v>
      </c>
      <c r="J1" s="44"/>
      <c r="K1" s="43" t="s">
        <v>1</v>
      </c>
      <c r="L1" s="5">
        <f>Alapa!C1</f>
        <v>0</v>
      </c>
      <c r="M1" s="44" t="s">
        <v>2</v>
      </c>
    </row>
    <row r="2" spans="2:13" ht="16.5" x14ac:dyDescent="0.3">
      <c r="B2" s="42"/>
      <c r="J2" s="44"/>
      <c r="K2" s="43"/>
      <c r="M2" s="45" t="s">
        <v>3</v>
      </c>
    </row>
    <row r="3" spans="2:13" ht="15" x14ac:dyDescent="0.25">
      <c r="M3" s="44" t="s">
        <v>112</v>
      </c>
    </row>
    <row r="4" spans="2:13" ht="20.25" customHeight="1" x14ac:dyDescent="0.25">
      <c r="B4" s="459" t="s">
        <v>201</v>
      </c>
      <c r="C4" s="459"/>
      <c r="D4" s="459"/>
      <c r="E4" s="459"/>
      <c r="F4" s="459"/>
      <c r="G4" s="459"/>
      <c r="H4" s="459"/>
      <c r="I4" s="459"/>
      <c r="J4" s="459"/>
      <c r="K4" s="459"/>
      <c r="L4" s="459"/>
    </row>
    <row r="5" spans="2:13" ht="20.25" customHeight="1" x14ac:dyDescent="0.3">
      <c r="B5" s="79" t="s">
        <v>116</v>
      </c>
      <c r="C5" s="145">
        <f>Alapa!C17</f>
        <v>0</v>
      </c>
      <c r="D5" s="166"/>
      <c r="E5" s="166"/>
      <c r="F5" s="166"/>
      <c r="G5" s="166"/>
      <c r="H5" s="166"/>
      <c r="I5" s="166"/>
      <c r="J5" s="166"/>
      <c r="K5" s="48"/>
      <c r="L5" s="220"/>
    </row>
    <row r="6" spans="2:13" ht="20.25" customHeight="1" x14ac:dyDescent="0.25">
      <c r="B6" s="79" t="s">
        <v>117</v>
      </c>
      <c r="C6" s="145">
        <f>Alapa!C18</f>
        <v>0</v>
      </c>
      <c r="D6" s="166"/>
      <c r="E6" s="166"/>
      <c r="F6" s="166"/>
      <c r="G6" s="166"/>
      <c r="H6" s="166"/>
      <c r="I6" s="166"/>
      <c r="J6" s="166"/>
      <c r="K6" s="166"/>
      <c r="L6" s="166"/>
    </row>
    <row r="7" spans="2:13" ht="18.75" x14ac:dyDescent="0.2">
      <c r="B7" s="563" t="s">
        <v>504</v>
      </c>
      <c r="C7" s="563"/>
      <c r="D7" s="563"/>
      <c r="E7" s="563"/>
      <c r="F7" s="563"/>
      <c r="G7" s="563"/>
      <c r="H7" s="563"/>
      <c r="I7" s="563"/>
      <c r="J7" s="563"/>
      <c r="K7" s="563"/>
      <c r="L7" s="563"/>
    </row>
    <row r="8" spans="2:13" ht="15" x14ac:dyDescent="0.25">
      <c r="B8" s="166"/>
      <c r="C8" s="166"/>
      <c r="D8" s="166"/>
      <c r="E8" s="166"/>
      <c r="F8" s="166"/>
      <c r="G8" s="166"/>
      <c r="H8" s="166"/>
      <c r="I8" s="166"/>
      <c r="J8" s="166"/>
      <c r="K8" s="166"/>
      <c r="L8" s="166"/>
    </row>
    <row r="9" spans="2:13" ht="67.5" customHeight="1" x14ac:dyDescent="0.2">
      <c r="B9" s="564" t="s">
        <v>505</v>
      </c>
      <c r="C9" s="564"/>
      <c r="D9" s="564"/>
      <c r="E9" s="564"/>
      <c r="F9" s="564"/>
      <c r="G9" s="564"/>
      <c r="H9" s="564"/>
      <c r="I9" s="564"/>
      <c r="J9" s="564"/>
      <c r="K9" s="564"/>
      <c r="L9" s="564"/>
    </row>
    <row r="10" spans="2:13" ht="15.75" x14ac:dyDescent="0.25">
      <c r="B10" s="248" t="s">
        <v>506</v>
      </c>
      <c r="C10" s="83"/>
      <c r="D10" s="83"/>
      <c r="E10" s="83"/>
      <c r="F10" s="83"/>
      <c r="G10" s="83"/>
      <c r="H10" s="72"/>
      <c r="I10" s="72"/>
      <c r="J10" s="72"/>
      <c r="K10" s="72"/>
      <c r="L10" s="72"/>
    </row>
    <row r="11" spans="2:13" ht="18" customHeight="1" x14ac:dyDescent="0.25">
      <c r="B11" s="72" t="s">
        <v>507</v>
      </c>
      <c r="C11" s="83"/>
      <c r="D11" s="72"/>
      <c r="E11" s="72"/>
      <c r="F11" s="72"/>
      <c r="G11" s="72"/>
      <c r="H11" s="72"/>
      <c r="I11" s="72"/>
      <c r="J11" s="72"/>
      <c r="K11" s="72"/>
      <c r="L11" s="72"/>
    </row>
    <row r="12" spans="2:13" ht="18" customHeight="1" x14ac:dyDescent="0.25">
      <c r="B12" s="72" t="s">
        <v>508</v>
      </c>
      <c r="C12" s="83"/>
      <c r="D12" s="72"/>
      <c r="E12" s="72"/>
      <c r="F12" s="72"/>
      <c r="G12" s="72"/>
      <c r="H12" s="72"/>
      <c r="I12" s="72"/>
      <c r="J12" s="72"/>
      <c r="K12" s="72"/>
      <c r="L12" s="72"/>
    </row>
    <row r="13" spans="2:13" ht="18" customHeight="1" x14ac:dyDescent="0.25">
      <c r="B13" s="249" t="s">
        <v>509</v>
      </c>
      <c r="C13" s="565" t="s">
        <v>510</v>
      </c>
      <c r="D13" s="565"/>
      <c r="E13" s="565"/>
      <c r="F13" s="565"/>
      <c r="G13" s="565"/>
      <c r="H13" s="565"/>
      <c r="I13" s="72"/>
      <c r="J13" s="72"/>
      <c r="K13" s="72"/>
      <c r="L13" s="72"/>
    </row>
    <row r="14" spans="2:13" ht="18" customHeight="1" x14ac:dyDescent="0.25">
      <c r="B14" s="249" t="s">
        <v>509</v>
      </c>
      <c r="C14" s="565" t="s">
        <v>510</v>
      </c>
      <c r="D14" s="565"/>
      <c r="E14" s="565"/>
      <c r="F14" s="565"/>
      <c r="G14" s="565"/>
      <c r="H14" s="565"/>
      <c r="I14" s="72"/>
      <c r="J14" s="72"/>
      <c r="K14" s="72"/>
      <c r="L14" s="72"/>
    </row>
    <row r="15" spans="2:13" ht="18" customHeight="1" x14ac:dyDescent="0.25">
      <c r="B15" s="249" t="s">
        <v>509</v>
      </c>
      <c r="C15" s="565" t="s">
        <v>510</v>
      </c>
      <c r="D15" s="565"/>
      <c r="E15" s="565"/>
      <c r="F15" s="565"/>
      <c r="G15" s="565"/>
      <c r="H15" s="565"/>
      <c r="I15" s="72"/>
      <c r="J15" s="72"/>
      <c r="K15" s="72"/>
      <c r="L15" s="72"/>
    </row>
    <row r="16" spans="2:13" ht="18" customHeight="1" x14ac:dyDescent="0.25">
      <c r="B16" s="249" t="s">
        <v>509</v>
      </c>
      <c r="C16" s="565" t="s">
        <v>510</v>
      </c>
      <c r="D16" s="565"/>
      <c r="E16" s="565"/>
      <c r="F16" s="565"/>
      <c r="G16" s="565"/>
      <c r="H16" s="565"/>
      <c r="I16" s="72"/>
      <c r="J16" s="72"/>
      <c r="K16" s="72"/>
      <c r="L16" s="72"/>
    </row>
    <row r="17" spans="2:12" ht="18" customHeight="1" x14ac:dyDescent="0.25">
      <c r="B17" s="249" t="s">
        <v>509</v>
      </c>
      <c r="C17" s="565" t="s">
        <v>510</v>
      </c>
      <c r="D17" s="565"/>
      <c r="E17" s="565"/>
      <c r="F17" s="565"/>
      <c r="G17" s="565"/>
      <c r="H17" s="565"/>
      <c r="I17" s="72"/>
      <c r="J17" s="72"/>
      <c r="K17" s="72"/>
      <c r="L17" s="72"/>
    </row>
    <row r="18" spans="2:12" ht="18" customHeight="1" x14ac:dyDescent="0.25">
      <c r="B18" s="249" t="s">
        <v>509</v>
      </c>
      <c r="C18" s="250"/>
      <c r="D18" s="250"/>
      <c r="E18" s="250"/>
      <c r="F18" s="250"/>
      <c r="G18" s="250"/>
      <c r="H18" s="250"/>
      <c r="I18" s="72"/>
      <c r="J18" s="72"/>
      <c r="K18" s="72"/>
      <c r="L18" s="72"/>
    </row>
    <row r="19" spans="2:12" ht="15.75" x14ac:dyDescent="0.25">
      <c r="B19" s="249"/>
      <c r="C19" s="251"/>
      <c r="D19" s="72"/>
      <c r="E19" s="72"/>
      <c r="F19" s="72"/>
      <c r="G19" s="72"/>
      <c r="H19" s="72"/>
      <c r="I19" s="72"/>
      <c r="J19" s="72"/>
      <c r="K19" s="72"/>
      <c r="L19" s="72"/>
    </row>
    <row r="20" spans="2:12" ht="18" customHeight="1" x14ac:dyDescent="0.25">
      <c r="B20" s="252" t="s">
        <v>511</v>
      </c>
      <c r="C20" s="249"/>
      <c r="D20" s="72"/>
      <c r="E20" s="83"/>
      <c r="F20" s="83"/>
      <c r="G20" s="83"/>
      <c r="H20" s="83"/>
      <c r="I20" s="83"/>
      <c r="J20" s="72"/>
      <c r="K20" s="72"/>
      <c r="L20" s="72"/>
    </row>
    <row r="21" spans="2:12" ht="18" customHeight="1" x14ac:dyDescent="0.25">
      <c r="B21" s="249" t="s">
        <v>509</v>
      </c>
      <c r="C21" s="253" t="s">
        <v>512</v>
      </c>
      <c r="D21" s="72"/>
      <c r="E21" s="83"/>
      <c r="F21" s="83"/>
      <c r="G21" s="83"/>
      <c r="H21" s="83"/>
      <c r="I21" s="83"/>
      <c r="J21" s="72"/>
      <c r="K21" s="72"/>
      <c r="L21" s="72"/>
    </row>
    <row r="22" spans="2:12" ht="18" customHeight="1" x14ac:dyDescent="0.25">
      <c r="B22" s="249" t="s">
        <v>509</v>
      </c>
      <c r="C22" s="253" t="s">
        <v>513</v>
      </c>
      <c r="D22" s="72"/>
      <c r="E22" s="83"/>
      <c r="F22" s="83"/>
      <c r="G22" s="83"/>
      <c r="H22" s="83"/>
      <c r="I22" s="83"/>
      <c r="J22" s="72"/>
      <c r="K22" s="72"/>
      <c r="L22" s="72"/>
    </row>
    <row r="23" spans="2:12" ht="18" customHeight="1" x14ac:dyDescent="0.25">
      <c r="B23" s="249" t="s">
        <v>509</v>
      </c>
      <c r="C23" s="253" t="s">
        <v>514</v>
      </c>
      <c r="D23" s="72"/>
      <c r="E23" s="83"/>
      <c r="F23" s="83"/>
      <c r="G23" s="83"/>
      <c r="H23" s="83"/>
      <c r="I23" s="83"/>
      <c r="J23" s="72"/>
      <c r="K23" s="72"/>
      <c r="L23" s="72"/>
    </row>
    <row r="24" spans="2:12" ht="18" customHeight="1" x14ac:dyDescent="0.25">
      <c r="B24" s="249" t="s">
        <v>509</v>
      </c>
      <c r="C24" s="253" t="s">
        <v>515</v>
      </c>
      <c r="D24" s="72"/>
      <c r="E24" s="72"/>
      <c r="F24" s="72"/>
      <c r="G24" s="72"/>
      <c r="H24" s="72"/>
      <c r="I24" s="72"/>
      <c r="J24" s="72"/>
      <c r="K24" s="72"/>
      <c r="L24" s="72"/>
    </row>
    <row r="25" spans="2:12" ht="18" customHeight="1" x14ac:dyDescent="0.25">
      <c r="B25" s="249"/>
      <c r="C25" s="253" t="s">
        <v>516</v>
      </c>
      <c r="D25" s="72"/>
      <c r="E25" s="72"/>
      <c r="F25" s="72"/>
      <c r="G25" s="72"/>
      <c r="H25" s="72"/>
      <c r="I25" s="72"/>
      <c r="J25" s="72"/>
      <c r="K25" s="72"/>
      <c r="L25" s="72"/>
    </row>
    <row r="26" spans="2:12" ht="18" customHeight="1" x14ac:dyDescent="0.2">
      <c r="B26" s="249" t="s">
        <v>509</v>
      </c>
      <c r="C26" s="562" t="s">
        <v>517</v>
      </c>
      <c r="D26" s="562"/>
      <c r="E26" s="562"/>
      <c r="F26" s="562"/>
      <c r="G26" s="562"/>
      <c r="H26" s="562"/>
      <c r="I26" s="562"/>
      <c r="J26" s="562"/>
      <c r="K26" s="562"/>
      <c r="L26" s="562"/>
    </row>
    <row r="27" spans="2:12" ht="18" customHeight="1" x14ac:dyDescent="0.2">
      <c r="B27" s="249" t="s">
        <v>509</v>
      </c>
      <c r="C27" s="562" t="s">
        <v>518</v>
      </c>
      <c r="D27" s="562"/>
      <c r="E27" s="562"/>
      <c r="F27" s="562"/>
      <c r="G27" s="562"/>
      <c r="H27" s="562"/>
      <c r="I27" s="562"/>
      <c r="J27" s="562"/>
      <c r="K27" s="562"/>
      <c r="L27" s="562"/>
    </row>
    <row r="28" spans="2:12" ht="33.75" customHeight="1" x14ac:dyDescent="0.2">
      <c r="B28" s="249" t="s">
        <v>509</v>
      </c>
      <c r="C28" s="562" t="s">
        <v>519</v>
      </c>
      <c r="D28" s="562"/>
      <c r="E28" s="562"/>
      <c r="F28" s="562"/>
      <c r="G28" s="562"/>
      <c r="H28" s="562"/>
      <c r="I28" s="562"/>
      <c r="J28" s="562"/>
      <c r="K28" s="562"/>
      <c r="L28" s="562"/>
    </row>
    <row r="29" spans="2:12" ht="33" customHeight="1" x14ac:dyDescent="0.2">
      <c r="B29" s="249" t="s">
        <v>509</v>
      </c>
      <c r="C29" s="562" t="s">
        <v>520</v>
      </c>
      <c r="D29" s="562"/>
      <c r="E29" s="562"/>
      <c r="F29" s="562"/>
      <c r="G29" s="562"/>
      <c r="H29" s="562"/>
      <c r="I29" s="562"/>
      <c r="J29" s="562"/>
      <c r="K29" s="562"/>
      <c r="L29" s="562"/>
    </row>
    <row r="30" spans="2:12" ht="36" customHeight="1" x14ac:dyDescent="0.2">
      <c r="B30" s="249" t="s">
        <v>509</v>
      </c>
      <c r="C30" s="562" t="s">
        <v>521</v>
      </c>
      <c r="D30" s="562"/>
      <c r="E30" s="562"/>
      <c r="F30" s="562"/>
      <c r="G30" s="562"/>
      <c r="H30" s="562"/>
      <c r="I30" s="562"/>
      <c r="J30" s="562"/>
      <c r="K30" s="562"/>
      <c r="L30" s="562"/>
    </row>
    <row r="31" spans="2:12" ht="36" customHeight="1" x14ac:dyDescent="0.2">
      <c r="B31" s="249" t="s">
        <v>509</v>
      </c>
      <c r="C31" s="562" t="s">
        <v>687</v>
      </c>
      <c r="D31" s="562"/>
      <c r="E31" s="562"/>
      <c r="F31" s="562"/>
      <c r="G31" s="562"/>
      <c r="H31" s="562"/>
      <c r="I31" s="562"/>
      <c r="J31" s="562"/>
      <c r="K31" s="562"/>
      <c r="L31" s="562"/>
    </row>
    <row r="32" spans="2:12" ht="15.75" x14ac:dyDescent="0.2">
      <c r="B32" s="249"/>
      <c r="C32" s="254"/>
      <c r="D32" s="254"/>
      <c r="E32" s="254"/>
      <c r="F32" s="254"/>
      <c r="G32" s="254"/>
      <c r="H32" s="254"/>
      <c r="I32" s="254"/>
      <c r="J32" s="254"/>
      <c r="K32" s="254"/>
      <c r="L32" s="254"/>
    </row>
    <row r="33" spans="2:12" ht="15.75" x14ac:dyDescent="0.25">
      <c r="B33" s="248" t="s">
        <v>522</v>
      </c>
      <c r="C33" s="72"/>
      <c r="D33" s="72"/>
      <c r="E33" s="72"/>
      <c r="F33" s="72"/>
      <c r="G33" s="72"/>
      <c r="H33" s="72"/>
      <c r="I33" s="72"/>
      <c r="J33" s="72"/>
      <c r="K33" s="72"/>
      <c r="L33" s="72"/>
    </row>
    <row r="34" spans="2:12" ht="15.75" x14ac:dyDescent="0.25">
      <c r="B34" s="72"/>
      <c r="C34" s="72"/>
      <c r="D34" s="72"/>
      <c r="E34" s="72"/>
      <c r="F34" s="72"/>
      <c r="G34" s="72"/>
      <c r="H34" s="72"/>
      <c r="I34" s="72"/>
      <c r="J34" s="72"/>
      <c r="K34" s="72"/>
      <c r="L34" s="72"/>
    </row>
    <row r="35" spans="2:12" ht="18.75" customHeight="1" x14ac:dyDescent="0.2">
      <c r="B35" s="249" t="s">
        <v>509</v>
      </c>
      <c r="C35" s="251" t="s">
        <v>523</v>
      </c>
      <c r="D35" s="251"/>
      <c r="E35" s="251"/>
      <c r="F35" s="251"/>
      <c r="G35" s="251"/>
      <c r="H35" s="251"/>
      <c r="I35" s="251"/>
      <c r="J35" s="251"/>
      <c r="K35" s="251"/>
      <c r="L35" s="251"/>
    </row>
    <row r="36" spans="2:12" ht="18" customHeight="1" x14ac:dyDescent="0.25">
      <c r="B36" s="249"/>
      <c r="C36" s="255" t="s">
        <v>524</v>
      </c>
      <c r="D36" s="565" t="s">
        <v>525</v>
      </c>
      <c r="E36" s="565"/>
      <c r="F36" s="565"/>
      <c r="G36" s="565"/>
      <c r="H36" s="565"/>
      <c r="I36" s="565"/>
      <c r="J36" s="565"/>
      <c r="K36" s="565"/>
      <c r="L36" s="565"/>
    </row>
    <row r="37" spans="2:12" ht="18" customHeight="1" x14ac:dyDescent="0.25">
      <c r="B37" s="249"/>
      <c r="C37" s="255" t="s">
        <v>524</v>
      </c>
      <c r="D37" s="566" t="s">
        <v>526</v>
      </c>
      <c r="E37" s="566"/>
      <c r="F37" s="566"/>
      <c r="G37" s="566"/>
      <c r="H37" s="566"/>
      <c r="I37" s="566"/>
      <c r="J37" s="566"/>
      <c r="K37" s="566"/>
      <c r="L37" s="566"/>
    </row>
    <row r="38" spans="2:12" ht="24" customHeight="1" x14ac:dyDescent="0.25">
      <c r="B38" s="256" t="s">
        <v>509</v>
      </c>
      <c r="C38" s="257" t="s">
        <v>527</v>
      </c>
      <c r="D38" s="258"/>
      <c r="E38" s="258"/>
      <c r="F38" s="258"/>
      <c r="G38" s="258"/>
      <c r="H38" s="258"/>
      <c r="I38" s="258"/>
      <c r="J38" s="258"/>
      <c r="K38" s="258"/>
      <c r="L38" s="258"/>
    </row>
    <row r="39" spans="2:12" ht="18.75" customHeight="1" x14ac:dyDescent="0.25">
      <c r="B39" s="249"/>
      <c r="C39" s="255" t="s">
        <v>524</v>
      </c>
      <c r="D39" s="562" t="s">
        <v>528</v>
      </c>
      <c r="E39" s="562"/>
      <c r="F39" s="562"/>
      <c r="G39" s="562"/>
      <c r="H39" s="562"/>
      <c r="I39" s="562"/>
      <c r="J39" s="562"/>
      <c r="K39" s="562"/>
      <c r="L39" s="562"/>
    </row>
    <row r="40" spans="2:12" ht="18.75" customHeight="1" x14ac:dyDescent="0.25">
      <c r="B40" s="249"/>
      <c r="C40" s="255" t="s">
        <v>524</v>
      </c>
      <c r="D40" s="562" t="s">
        <v>529</v>
      </c>
      <c r="E40" s="562"/>
      <c r="F40" s="562"/>
      <c r="G40" s="562"/>
      <c r="H40" s="562"/>
      <c r="I40" s="562"/>
      <c r="J40" s="562"/>
      <c r="K40" s="562"/>
      <c r="L40" s="562"/>
    </row>
    <row r="41" spans="2:12" ht="26.25" customHeight="1" x14ac:dyDescent="0.25">
      <c r="B41" s="256" t="s">
        <v>509</v>
      </c>
      <c r="C41" s="257" t="s">
        <v>530</v>
      </c>
      <c r="D41" s="251"/>
      <c r="E41" s="251"/>
      <c r="F41" s="251"/>
      <c r="G41" s="251"/>
      <c r="H41" s="251"/>
      <c r="I41" s="251"/>
      <c r="J41" s="251"/>
      <c r="K41" s="251"/>
      <c r="L41" s="251"/>
    </row>
    <row r="42" spans="2:12" ht="18.75" customHeight="1" x14ac:dyDescent="0.25">
      <c r="B42" s="249"/>
      <c r="C42" s="255" t="s">
        <v>524</v>
      </c>
      <c r="D42" s="72" t="s">
        <v>531</v>
      </c>
      <c r="E42" s="72"/>
      <c r="F42" s="72"/>
      <c r="G42" s="72"/>
      <c r="H42" s="72"/>
      <c r="I42" s="72"/>
      <c r="J42" s="72"/>
      <c r="K42" s="72"/>
      <c r="L42" s="72"/>
    </row>
    <row r="43" spans="2:12" ht="25.5" customHeight="1" x14ac:dyDescent="0.25">
      <c r="B43" s="256" t="s">
        <v>509</v>
      </c>
      <c r="C43" s="257" t="s">
        <v>532</v>
      </c>
      <c r="D43" s="259"/>
      <c r="E43" s="259"/>
      <c r="F43" s="259"/>
      <c r="G43" s="259"/>
      <c r="H43" s="259"/>
      <c r="I43" s="259"/>
      <c r="J43" s="259"/>
      <c r="K43" s="259"/>
      <c r="L43" s="259"/>
    </row>
    <row r="44" spans="2:12" ht="18.75" customHeight="1" x14ac:dyDescent="0.25">
      <c r="B44" s="251"/>
      <c r="C44" s="255" t="s">
        <v>524</v>
      </c>
      <c r="D44" s="72" t="s">
        <v>533</v>
      </c>
      <c r="E44" s="72"/>
      <c r="F44" s="72"/>
      <c r="G44" s="72"/>
      <c r="H44" s="72"/>
      <c r="I44" s="72"/>
      <c r="J44" s="72"/>
      <c r="K44" s="72"/>
      <c r="L44" s="72"/>
    </row>
    <row r="45" spans="2:12" ht="15.75" x14ac:dyDescent="0.2">
      <c r="B45" s="259"/>
      <c r="C45" s="259"/>
      <c r="D45" s="259"/>
      <c r="E45" s="259"/>
      <c r="F45" s="259"/>
      <c r="G45" s="259"/>
      <c r="H45" s="259"/>
      <c r="I45" s="259"/>
      <c r="J45" s="259"/>
      <c r="K45" s="259"/>
      <c r="L45" s="259"/>
    </row>
    <row r="46" spans="2:12" ht="15.75" x14ac:dyDescent="0.2">
      <c r="B46" s="259"/>
      <c r="C46" s="259"/>
      <c r="D46" s="259"/>
      <c r="E46" s="259"/>
      <c r="F46" s="259"/>
      <c r="G46" s="259"/>
      <c r="H46" s="259"/>
      <c r="I46" s="259"/>
      <c r="J46" s="259"/>
      <c r="K46" s="259"/>
      <c r="L46" s="259"/>
    </row>
    <row r="47" spans="2:12" ht="15.75" x14ac:dyDescent="0.25">
      <c r="B47" s="251"/>
      <c r="C47" s="72"/>
      <c r="D47" s="72"/>
      <c r="E47" s="72"/>
      <c r="F47" s="72"/>
      <c r="G47" s="72"/>
      <c r="H47" s="72"/>
      <c r="I47" s="72"/>
      <c r="J47" s="72"/>
      <c r="K47" s="72"/>
      <c r="L47" s="72"/>
    </row>
    <row r="48" spans="2:12" ht="15.75" x14ac:dyDescent="0.25">
      <c r="B48" s="83" t="s">
        <v>126</v>
      </c>
      <c r="C48" s="550" t="s">
        <v>127</v>
      </c>
      <c r="D48" s="550"/>
      <c r="E48" s="73" t="s">
        <v>128</v>
      </c>
      <c r="F48" s="73"/>
      <c r="G48" s="73"/>
      <c r="H48" s="73"/>
      <c r="I48" s="73"/>
      <c r="J48" s="73"/>
      <c r="K48" s="73"/>
      <c r="L48" s="73"/>
    </row>
    <row r="49" spans="2:12" ht="15.75" x14ac:dyDescent="0.25">
      <c r="B49" s="72"/>
      <c r="C49" s="72"/>
      <c r="D49" s="72"/>
      <c r="E49" s="72"/>
      <c r="F49" s="72"/>
      <c r="G49" s="72"/>
      <c r="H49" s="72"/>
      <c r="I49" s="72"/>
      <c r="J49" s="72"/>
      <c r="K49" s="72"/>
      <c r="L49" s="72"/>
    </row>
    <row r="50" spans="2:12" ht="15.75" x14ac:dyDescent="0.25">
      <c r="B50" s="260"/>
      <c r="C50" s="72"/>
      <c r="D50" s="72"/>
      <c r="E50" s="72"/>
      <c r="F50" s="72"/>
      <c r="G50" s="72"/>
      <c r="H50" s="72"/>
      <c r="I50" s="72"/>
      <c r="J50" s="72"/>
      <c r="K50" s="72"/>
      <c r="L50" s="72"/>
    </row>
    <row r="51" spans="2:12" ht="15.75" x14ac:dyDescent="0.25">
      <c r="B51" s="72"/>
      <c r="C51" s="72"/>
      <c r="D51" s="72"/>
      <c r="E51" s="72"/>
      <c r="F51" s="72"/>
      <c r="G51" s="72"/>
      <c r="H51" s="72"/>
      <c r="I51" s="72"/>
      <c r="J51" s="72"/>
      <c r="K51" s="72"/>
      <c r="L51" s="72"/>
    </row>
    <row r="52" spans="2:12" ht="15.75" x14ac:dyDescent="0.25">
      <c r="B52" s="79"/>
      <c r="C52" s="79"/>
      <c r="D52" s="79"/>
      <c r="E52" s="79"/>
      <c r="F52" s="79"/>
      <c r="G52" s="551" t="s">
        <v>534</v>
      </c>
      <c r="H52" s="551"/>
      <c r="I52" s="551"/>
      <c r="J52" s="551"/>
      <c r="K52" s="551"/>
      <c r="L52" s="79"/>
    </row>
    <row r="53" spans="2:12" ht="15.75" x14ac:dyDescent="0.25">
      <c r="B53" s="79"/>
      <c r="C53" s="79"/>
      <c r="D53" s="79"/>
      <c r="E53" s="79"/>
      <c r="F53" s="521" t="s">
        <v>535</v>
      </c>
      <c r="G53" s="521"/>
      <c r="H53" s="521"/>
      <c r="I53" s="521"/>
      <c r="J53" s="521"/>
      <c r="K53" s="521"/>
      <c r="L53" s="521"/>
    </row>
  </sheetData>
  <mergeCells count="21">
    <mergeCell ref="G52:K52"/>
    <mergeCell ref="F53:L53"/>
    <mergeCell ref="C30:L30"/>
    <mergeCell ref="D36:L36"/>
    <mergeCell ref="D37:L37"/>
    <mergeCell ref="D39:L39"/>
    <mergeCell ref="D40:L40"/>
    <mergeCell ref="C48:D48"/>
    <mergeCell ref="C31:L31"/>
    <mergeCell ref="C29:L29"/>
    <mergeCell ref="B4:L4"/>
    <mergeCell ref="B7:L7"/>
    <mergeCell ref="B9:L9"/>
    <mergeCell ref="C13:H13"/>
    <mergeCell ref="C14:H14"/>
    <mergeCell ref="C15:H15"/>
    <mergeCell ref="C16:H16"/>
    <mergeCell ref="C17:H17"/>
    <mergeCell ref="C26:L26"/>
    <mergeCell ref="C27:L27"/>
    <mergeCell ref="C28:L28"/>
  </mergeCells>
  <hyperlinks>
    <hyperlink ref="M1" location="Tartalom!B1" display="tartalom" xr:uid="{00000000-0004-0000-0B00-000000000000}"/>
    <hyperlink ref="M3" location="'PM-KV-03-01'!C80" display="folyamatábra" xr:uid="{00000000-0004-0000-0B00-000001000000}"/>
  </hyperlinks>
  <pageMargins left="0.70866141732283472" right="0.70866141732283472" top="0.74803149606299213" bottom="0.74803149606299213" header="0.31496062992125984" footer="0.31496062992125984"/>
  <pageSetup paperSize="9" scale="74" orientation="portrait" r:id="rId1"/>
  <headerFooter>
    <oddFooter>&amp;L&amp;F/&amp;A&amp;C&amp;P/&amp;N&amp;RDigitAudit/AuditIroda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M58"/>
  <sheetViews>
    <sheetView showGridLines="0" zoomScaleNormal="100" workbookViewId="0">
      <selection activeCell="B1" sqref="B1"/>
    </sheetView>
  </sheetViews>
  <sheetFormatPr defaultColWidth="10.42578125" defaultRowHeight="12" x14ac:dyDescent="0.2"/>
  <cols>
    <col min="1" max="1" width="10.42578125" style="5"/>
    <col min="2" max="12" width="9.42578125" style="5" customWidth="1"/>
    <col min="13" max="13" width="4.140625" style="5" customWidth="1"/>
    <col min="14" max="257" width="10.42578125" style="5"/>
    <col min="258" max="268" width="9.42578125" style="5" customWidth="1"/>
    <col min="269" max="269" width="4.140625" style="5" customWidth="1"/>
    <col min="270" max="513" width="10.42578125" style="5"/>
    <col min="514" max="524" width="9.42578125" style="5" customWidth="1"/>
    <col min="525" max="525" width="4.140625" style="5" customWidth="1"/>
    <col min="526" max="769" width="10.42578125" style="5"/>
    <col min="770" max="780" width="9.42578125" style="5" customWidth="1"/>
    <col min="781" max="781" width="4.140625" style="5" customWidth="1"/>
    <col min="782" max="1025" width="10.42578125" style="5"/>
    <col min="1026" max="1036" width="9.42578125" style="5" customWidth="1"/>
    <col min="1037" max="1037" width="4.140625" style="5" customWidth="1"/>
    <col min="1038" max="1281" width="10.42578125" style="5"/>
    <col min="1282" max="1292" width="9.42578125" style="5" customWidth="1"/>
    <col min="1293" max="1293" width="4.140625" style="5" customWidth="1"/>
    <col min="1294" max="1537" width="10.42578125" style="5"/>
    <col min="1538" max="1548" width="9.42578125" style="5" customWidth="1"/>
    <col min="1549" max="1549" width="4.140625" style="5" customWidth="1"/>
    <col min="1550" max="1793" width="10.42578125" style="5"/>
    <col min="1794" max="1804" width="9.42578125" style="5" customWidth="1"/>
    <col min="1805" max="1805" width="4.140625" style="5" customWidth="1"/>
    <col min="1806" max="2049" width="10.42578125" style="5"/>
    <col min="2050" max="2060" width="9.42578125" style="5" customWidth="1"/>
    <col min="2061" max="2061" width="4.140625" style="5" customWidth="1"/>
    <col min="2062" max="2305" width="10.42578125" style="5"/>
    <col min="2306" max="2316" width="9.42578125" style="5" customWidth="1"/>
    <col min="2317" max="2317" width="4.140625" style="5" customWidth="1"/>
    <col min="2318" max="2561" width="10.42578125" style="5"/>
    <col min="2562" max="2572" width="9.42578125" style="5" customWidth="1"/>
    <col min="2573" max="2573" width="4.140625" style="5" customWidth="1"/>
    <col min="2574" max="2817" width="10.42578125" style="5"/>
    <col min="2818" max="2828" width="9.42578125" style="5" customWidth="1"/>
    <col min="2829" max="2829" width="4.140625" style="5" customWidth="1"/>
    <col min="2830" max="3073" width="10.42578125" style="5"/>
    <col min="3074" max="3084" width="9.42578125" style="5" customWidth="1"/>
    <col min="3085" max="3085" width="4.140625" style="5" customWidth="1"/>
    <col min="3086" max="3329" width="10.42578125" style="5"/>
    <col min="3330" max="3340" width="9.42578125" style="5" customWidth="1"/>
    <col min="3341" max="3341" width="4.140625" style="5" customWidth="1"/>
    <col min="3342" max="3585" width="10.42578125" style="5"/>
    <col min="3586" max="3596" width="9.42578125" style="5" customWidth="1"/>
    <col min="3597" max="3597" width="4.140625" style="5" customWidth="1"/>
    <col min="3598" max="3841" width="10.42578125" style="5"/>
    <col min="3842" max="3852" width="9.42578125" style="5" customWidth="1"/>
    <col min="3853" max="3853" width="4.140625" style="5" customWidth="1"/>
    <col min="3854" max="4097" width="10.42578125" style="5"/>
    <col min="4098" max="4108" width="9.42578125" style="5" customWidth="1"/>
    <col min="4109" max="4109" width="4.140625" style="5" customWidth="1"/>
    <col min="4110" max="4353" width="10.42578125" style="5"/>
    <col min="4354" max="4364" width="9.42578125" style="5" customWidth="1"/>
    <col min="4365" max="4365" width="4.140625" style="5" customWidth="1"/>
    <col min="4366" max="4609" width="10.42578125" style="5"/>
    <col min="4610" max="4620" width="9.42578125" style="5" customWidth="1"/>
    <col min="4621" max="4621" width="4.140625" style="5" customWidth="1"/>
    <col min="4622" max="4865" width="10.42578125" style="5"/>
    <col min="4866" max="4876" width="9.42578125" style="5" customWidth="1"/>
    <col min="4877" max="4877" width="4.140625" style="5" customWidth="1"/>
    <col min="4878" max="5121" width="10.42578125" style="5"/>
    <col min="5122" max="5132" width="9.42578125" style="5" customWidth="1"/>
    <col min="5133" max="5133" width="4.140625" style="5" customWidth="1"/>
    <col min="5134" max="5377" width="10.42578125" style="5"/>
    <col min="5378" max="5388" width="9.42578125" style="5" customWidth="1"/>
    <col min="5389" max="5389" width="4.140625" style="5" customWidth="1"/>
    <col min="5390" max="5633" width="10.42578125" style="5"/>
    <col min="5634" max="5644" width="9.42578125" style="5" customWidth="1"/>
    <col min="5645" max="5645" width="4.140625" style="5" customWidth="1"/>
    <col min="5646" max="5889" width="10.42578125" style="5"/>
    <col min="5890" max="5900" width="9.42578125" style="5" customWidth="1"/>
    <col min="5901" max="5901" width="4.140625" style="5" customWidth="1"/>
    <col min="5902" max="6145" width="10.42578125" style="5"/>
    <col min="6146" max="6156" width="9.42578125" style="5" customWidth="1"/>
    <col min="6157" max="6157" width="4.140625" style="5" customWidth="1"/>
    <col min="6158" max="6401" width="10.42578125" style="5"/>
    <col min="6402" max="6412" width="9.42578125" style="5" customWidth="1"/>
    <col min="6413" max="6413" width="4.140625" style="5" customWidth="1"/>
    <col min="6414" max="6657" width="10.42578125" style="5"/>
    <col min="6658" max="6668" width="9.42578125" style="5" customWidth="1"/>
    <col min="6669" max="6669" width="4.140625" style="5" customWidth="1"/>
    <col min="6670" max="6913" width="10.42578125" style="5"/>
    <col min="6914" max="6924" width="9.42578125" style="5" customWidth="1"/>
    <col min="6925" max="6925" width="4.140625" style="5" customWidth="1"/>
    <col min="6926" max="7169" width="10.42578125" style="5"/>
    <col min="7170" max="7180" width="9.42578125" style="5" customWidth="1"/>
    <col min="7181" max="7181" width="4.140625" style="5" customWidth="1"/>
    <col min="7182" max="7425" width="10.42578125" style="5"/>
    <col min="7426" max="7436" width="9.42578125" style="5" customWidth="1"/>
    <col min="7437" max="7437" width="4.140625" style="5" customWidth="1"/>
    <col min="7438" max="7681" width="10.42578125" style="5"/>
    <col min="7682" max="7692" width="9.42578125" style="5" customWidth="1"/>
    <col min="7693" max="7693" width="4.140625" style="5" customWidth="1"/>
    <col min="7694" max="7937" width="10.42578125" style="5"/>
    <col min="7938" max="7948" width="9.42578125" style="5" customWidth="1"/>
    <col min="7949" max="7949" width="4.140625" style="5" customWidth="1"/>
    <col min="7950" max="8193" width="10.42578125" style="5"/>
    <col min="8194" max="8204" width="9.42578125" style="5" customWidth="1"/>
    <col min="8205" max="8205" width="4.140625" style="5" customWidth="1"/>
    <col min="8206" max="8449" width="10.42578125" style="5"/>
    <col min="8450" max="8460" width="9.42578125" style="5" customWidth="1"/>
    <col min="8461" max="8461" width="4.140625" style="5" customWidth="1"/>
    <col min="8462" max="8705" width="10.42578125" style="5"/>
    <col min="8706" max="8716" width="9.42578125" style="5" customWidth="1"/>
    <col min="8717" max="8717" width="4.140625" style="5" customWidth="1"/>
    <col min="8718" max="8961" width="10.42578125" style="5"/>
    <col min="8962" max="8972" width="9.42578125" style="5" customWidth="1"/>
    <col min="8973" max="8973" width="4.140625" style="5" customWidth="1"/>
    <col min="8974" max="9217" width="10.42578125" style="5"/>
    <col min="9218" max="9228" width="9.42578125" style="5" customWidth="1"/>
    <col min="9229" max="9229" width="4.140625" style="5" customWidth="1"/>
    <col min="9230" max="9473" width="10.42578125" style="5"/>
    <col min="9474" max="9484" width="9.42578125" style="5" customWidth="1"/>
    <col min="9485" max="9485" width="4.140625" style="5" customWidth="1"/>
    <col min="9486" max="9729" width="10.42578125" style="5"/>
    <col min="9730" max="9740" width="9.42578125" style="5" customWidth="1"/>
    <col min="9741" max="9741" width="4.140625" style="5" customWidth="1"/>
    <col min="9742" max="9985" width="10.42578125" style="5"/>
    <col min="9986" max="9996" width="9.42578125" style="5" customWidth="1"/>
    <col min="9997" max="9997" width="4.140625" style="5" customWidth="1"/>
    <col min="9998" max="10241" width="10.42578125" style="5"/>
    <col min="10242" max="10252" width="9.42578125" style="5" customWidth="1"/>
    <col min="10253" max="10253" width="4.140625" style="5" customWidth="1"/>
    <col min="10254" max="10497" width="10.42578125" style="5"/>
    <col min="10498" max="10508" width="9.42578125" style="5" customWidth="1"/>
    <col min="10509" max="10509" width="4.140625" style="5" customWidth="1"/>
    <col min="10510" max="10753" width="10.42578125" style="5"/>
    <col min="10754" max="10764" width="9.42578125" style="5" customWidth="1"/>
    <col min="10765" max="10765" width="4.140625" style="5" customWidth="1"/>
    <col min="10766" max="11009" width="10.42578125" style="5"/>
    <col min="11010" max="11020" width="9.42578125" style="5" customWidth="1"/>
    <col min="11021" max="11021" width="4.140625" style="5" customWidth="1"/>
    <col min="11022" max="11265" width="10.42578125" style="5"/>
    <col min="11266" max="11276" width="9.42578125" style="5" customWidth="1"/>
    <col min="11277" max="11277" width="4.140625" style="5" customWidth="1"/>
    <col min="11278" max="11521" width="10.42578125" style="5"/>
    <col min="11522" max="11532" width="9.42578125" style="5" customWidth="1"/>
    <col min="11533" max="11533" width="4.140625" style="5" customWidth="1"/>
    <col min="11534" max="11777" width="10.42578125" style="5"/>
    <col min="11778" max="11788" width="9.42578125" style="5" customWidth="1"/>
    <col min="11789" max="11789" width="4.140625" style="5" customWidth="1"/>
    <col min="11790" max="12033" width="10.42578125" style="5"/>
    <col min="12034" max="12044" width="9.42578125" style="5" customWidth="1"/>
    <col min="12045" max="12045" width="4.140625" style="5" customWidth="1"/>
    <col min="12046" max="12289" width="10.42578125" style="5"/>
    <col min="12290" max="12300" width="9.42578125" style="5" customWidth="1"/>
    <col min="12301" max="12301" width="4.140625" style="5" customWidth="1"/>
    <col min="12302" max="12545" width="10.42578125" style="5"/>
    <col min="12546" max="12556" width="9.42578125" style="5" customWidth="1"/>
    <col min="12557" max="12557" width="4.140625" style="5" customWidth="1"/>
    <col min="12558" max="12801" width="10.42578125" style="5"/>
    <col min="12802" max="12812" width="9.42578125" style="5" customWidth="1"/>
    <col min="12813" max="12813" width="4.140625" style="5" customWidth="1"/>
    <col min="12814" max="13057" width="10.42578125" style="5"/>
    <col min="13058" max="13068" width="9.42578125" style="5" customWidth="1"/>
    <col min="13069" max="13069" width="4.140625" style="5" customWidth="1"/>
    <col min="13070" max="13313" width="10.42578125" style="5"/>
    <col min="13314" max="13324" width="9.42578125" style="5" customWidth="1"/>
    <col min="13325" max="13325" width="4.140625" style="5" customWidth="1"/>
    <col min="13326" max="13569" width="10.42578125" style="5"/>
    <col min="13570" max="13580" width="9.42578125" style="5" customWidth="1"/>
    <col min="13581" max="13581" width="4.140625" style="5" customWidth="1"/>
    <col min="13582" max="13825" width="10.42578125" style="5"/>
    <col min="13826" max="13836" width="9.42578125" style="5" customWidth="1"/>
    <col min="13837" max="13837" width="4.140625" style="5" customWidth="1"/>
    <col min="13838" max="14081" width="10.42578125" style="5"/>
    <col min="14082" max="14092" width="9.42578125" style="5" customWidth="1"/>
    <col min="14093" max="14093" width="4.140625" style="5" customWidth="1"/>
    <col min="14094" max="14337" width="10.42578125" style="5"/>
    <col min="14338" max="14348" width="9.42578125" style="5" customWidth="1"/>
    <col min="14349" max="14349" width="4.140625" style="5" customWidth="1"/>
    <col min="14350" max="14593" width="10.42578125" style="5"/>
    <col min="14594" max="14604" width="9.42578125" style="5" customWidth="1"/>
    <col min="14605" max="14605" width="4.140625" style="5" customWidth="1"/>
    <col min="14606" max="14849" width="10.42578125" style="5"/>
    <col min="14850" max="14860" width="9.42578125" style="5" customWidth="1"/>
    <col min="14861" max="14861" width="4.140625" style="5" customWidth="1"/>
    <col min="14862" max="15105" width="10.42578125" style="5"/>
    <col min="15106" max="15116" width="9.42578125" style="5" customWidth="1"/>
    <col min="15117" max="15117" width="4.140625" style="5" customWidth="1"/>
    <col min="15118" max="15361" width="10.42578125" style="5"/>
    <col min="15362" max="15372" width="9.42578125" style="5" customWidth="1"/>
    <col min="15373" max="15373" width="4.140625" style="5" customWidth="1"/>
    <col min="15374" max="15617" width="10.42578125" style="5"/>
    <col min="15618" max="15628" width="9.42578125" style="5" customWidth="1"/>
    <col min="15629" max="15629" width="4.140625" style="5" customWidth="1"/>
    <col min="15630" max="15873" width="10.42578125" style="5"/>
    <col min="15874" max="15884" width="9.42578125" style="5" customWidth="1"/>
    <col min="15885" max="15885" width="4.140625" style="5" customWidth="1"/>
    <col min="15886" max="16129" width="10.42578125" style="5"/>
    <col min="16130" max="16140" width="9.42578125" style="5" customWidth="1"/>
    <col min="16141" max="16141" width="4.140625" style="5" customWidth="1"/>
    <col min="16142" max="16384" width="10.42578125" style="5"/>
  </cols>
  <sheetData>
    <row r="1" spans="2:13" ht="16.5" x14ac:dyDescent="0.3">
      <c r="B1" s="42" t="s">
        <v>536</v>
      </c>
      <c r="J1" s="44"/>
      <c r="K1" s="43" t="s">
        <v>1</v>
      </c>
      <c r="L1" s="5">
        <f>Alapa!C1</f>
        <v>0</v>
      </c>
      <c r="M1" s="44" t="s">
        <v>2</v>
      </c>
    </row>
    <row r="2" spans="2:13" ht="16.5" x14ac:dyDescent="0.3">
      <c r="B2" s="42"/>
      <c r="J2" s="44"/>
      <c r="K2" s="43"/>
      <c r="M2" s="45" t="s">
        <v>3</v>
      </c>
    </row>
    <row r="3" spans="2:13" ht="15" x14ac:dyDescent="0.25">
      <c r="M3" s="44" t="s">
        <v>112</v>
      </c>
    </row>
    <row r="4" spans="2:13" ht="15.75" x14ac:dyDescent="0.25">
      <c r="B4" s="459" t="s">
        <v>201</v>
      </c>
      <c r="C4" s="459"/>
      <c r="D4" s="459"/>
      <c r="E4" s="459"/>
      <c r="F4" s="459"/>
      <c r="G4" s="459"/>
      <c r="H4" s="459"/>
      <c r="I4" s="459"/>
      <c r="J4" s="459"/>
      <c r="K4" s="459"/>
      <c r="L4" s="459"/>
    </row>
    <row r="5" spans="2:13" ht="20.25" x14ac:dyDescent="0.3">
      <c r="B5" s="79" t="s">
        <v>116</v>
      </c>
      <c r="C5" s="145">
        <f>Alapa!C17</f>
        <v>0</v>
      </c>
      <c r="D5" s="166"/>
      <c r="E5" s="166"/>
      <c r="F5" s="166"/>
      <c r="G5" s="166"/>
      <c r="H5" s="166"/>
      <c r="I5" s="166"/>
      <c r="J5" s="166"/>
      <c r="K5" s="48"/>
      <c r="L5" s="220"/>
    </row>
    <row r="6" spans="2:13" ht="15.75" x14ac:dyDescent="0.25">
      <c r="B6" s="79" t="s">
        <v>117</v>
      </c>
      <c r="C6" s="145">
        <f>Alapa!C18</f>
        <v>0</v>
      </c>
      <c r="D6" s="166"/>
      <c r="E6" s="166"/>
      <c r="F6" s="166"/>
      <c r="G6" s="166"/>
      <c r="H6" s="166"/>
      <c r="I6" s="166"/>
      <c r="J6" s="166"/>
      <c r="K6" s="166"/>
      <c r="L6" s="166"/>
    </row>
    <row r="7" spans="2:13" ht="15" x14ac:dyDescent="0.25">
      <c r="B7" s="166"/>
      <c r="C7" s="166"/>
      <c r="D7" s="166"/>
      <c r="E7" s="166"/>
      <c r="F7" s="166"/>
      <c r="G7" s="166"/>
      <c r="H7" s="166"/>
      <c r="I7" s="166"/>
      <c r="J7" s="166"/>
      <c r="K7" s="166"/>
      <c r="L7" s="166"/>
    </row>
    <row r="8" spans="2:13" ht="18.75" x14ac:dyDescent="0.2">
      <c r="B8" s="563" t="s">
        <v>537</v>
      </c>
      <c r="C8" s="563"/>
      <c r="D8" s="563"/>
      <c r="E8" s="563"/>
      <c r="F8" s="563"/>
      <c r="G8" s="563"/>
      <c r="H8" s="563"/>
      <c r="I8" s="563"/>
      <c r="J8" s="563"/>
      <c r="K8" s="563"/>
      <c r="L8" s="563"/>
    </row>
    <row r="9" spans="2:13" ht="15" x14ac:dyDescent="0.25">
      <c r="B9" s="166"/>
      <c r="C9" s="166"/>
      <c r="D9" s="166"/>
      <c r="E9" s="166"/>
      <c r="F9" s="166"/>
      <c r="G9" s="166"/>
      <c r="H9" s="166"/>
      <c r="I9" s="166"/>
      <c r="J9" s="166"/>
      <c r="K9" s="166"/>
      <c r="L9" s="166"/>
    </row>
    <row r="10" spans="2:13" ht="35.25" customHeight="1" x14ac:dyDescent="0.2">
      <c r="B10" s="567" t="s">
        <v>538</v>
      </c>
      <c r="C10" s="567"/>
      <c r="D10" s="567"/>
      <c r="E10" s="567"/>
      <c r="F10" s="567"/>
      <c r="G10" s="567"/>
      <c r="H10" s="567"/>
      <c r="I10" s="567"/>
      <c r="J10" s="567"/>
      <c r="K10" s="567"/>
      <c r="L10" s="567"/>
    </row>
    <row r="11" spans="2:13" ht="15" x14ac:dyDescent="0.25">
      <c r="B11" s="261"/>
      <c r="C11" s="166"/>
      <c r="D11" s="166"/>
      <c r="E11" s="166"/>
      <c r="F11" s="166"/>
      <c r="G11" s="166"/>
      <c r="H11" s="166"/>
      <c r="I11" s="166"/>
      <c r="J11" s="166"/>
      <c r="K11" s="166"/>
      <c r="L11" s="166"/>
    </row>
    <row r="12" spans="2:13" ht="15" x14ac:dyDescent="0.25">
      <c r="B12" s="261" t="s">
        <v>539</v>
      </c>
      <c r="C12" s="262" t="s">
        <v>473</v>
      </c>
      <c r="D12" s="262"/>
      <c r="E12" s="262"/>
      <c r="F12" s="262"/>
      <c r="G12" s="262"/>
      <c r="H12" s="166"/>
      <c r="I12" s="166"/>
      <c r="J12" s="166"/>
      <c r="K12" s="166"/>
      <c r="L12" s="166"/>
    </row>
    <row r="13" spans="2:13" ht="15" x14ac:dyDescent="0.25">
      <c r="B13" s="166"/>
      <c r="C13" s="262"/>
      <c r="D13" s="166"/>
      <c r="E13" s="166"/>
      <c r="F13" s="166"/>
      <c r="G13" s="166"/>
      <c r="H13" s="166"/>
      <c r="I13" s="166"/>
      <c r="J13" s="166"/>
      <c r="K13" s="166"/>
      <c r="L13" s="166"/>
    </row>
    <row r="14" spans="2:13" ht="15" x14ac:dyDescent="0.25">
      <c r="B14" s="261" t="s">
        <v>540</v>
      </c>
      <c r="C14" s="262" t="s">
        <v>473</v>
      </c>
      <c r="D14" s="262"/>
      <c r="E14" s="262"/>
      <c r="F14" s="262"/>
      <c r="G14" s="262"/>
      <c r="H14" s="166"/>
      <c r="I14" s="166"/>
      <c r="J14" s="166"/>
      <c r="K14" s="166"/>
      <c r="L14" s="166"/>
    </row>
    <row r="15" spans="2:13" ht="15" x14ac:dyDescent="0.25">
      <c r="B15" s="166"/>
      <c r="C15" s="166"/>
      <c r="D15" s="166"/>
      <c r="E15" s="166"/>
      <c r="F15" s="166"/>
      <c r="G15" s="166"/>
      <c r="H15" s="166"/>
      <c r="I15" s="166"/>
      <c r="J15" s="166"/>
      <c r="K15" s="166"/>
      <c r="L15" s="166"/>
    </row>
    <row r="16" spans="2:13" ht="15" x14ac:dyDescent="0.25">
      <c r="B16" s="261" t="s">
        <v>541</v>
      </c>
      <c r="C16" s="166"/>
      <c r="D16" s="166"/>
      <c r="E16" s="166"/>
      <c r="F16" s="166"/>
      <c r="G16" s="166"/>
      <c r="H16" s="166"/>
      <c r="I16" s="166"/>
      <c r="J16" s="166"/>
      <c r="K16" s="166"/>
      <c r="L16" s="166"/>
    </row>
    <row r="17" spans="2:12" ht="15" x14ac:dyDescent="0.25">
      <c r="B17" s="263" t="s">
        <v>509</v>
      </c>
      <c r="C17" s="261" t="s">
        <v>542</v>
      </c>
      <c r="D17" s="166"/>
      <c r="E17" s="166"/>
      <c r="F17" s="166"/>
      <c r="G17" s="166"/>
      <c r="H17" s="166"/>
      <c r="I17" s="166"/>
      <c r="J17" s="166"/>
      <c r="K17" s="166"/>
      <c r="L17" s="166"/>
    </row>
    <row r="18" spans="2:12" ht="20.25" customHeight="1" x14ac:dyDescent="0.25">
      <c r="B18" s="263"/>
      <c r="C18" s="263" t="s">
        <v>543</v>
      </c>
      <c r="D18" s="166"/>
      <c r="E18" s="262" t="s">
        <v>473</v>
      </c>
      <c r="F18" s="262"/>
      <c r="G18" s="262"/>
      <c r="H18" s="262"/>
      <c r="I18" s="262"/>
      <c r="J18" s="166"/>
      <c r="K18" s="166"/>
      <c r="L18" s="166"/>
    </row>
    <row r="19" spans="2:12" ht="15" x14ac:dyDescent="0.25">
      <c r="B19" s="263"/>
      <c r="C19" s="263"/>
      <c r="D19" s="166"/>
      <c r="E19" s="166"/>
      <c r="F19" s="166"/>
      <c r="G19" s="166"/>
      <c r="H19" s="166"/>
      <c r="I19" s="166"/>
      <c r="J19" s="166"/>
      <c r="K19" s="166"/>
      <c r="L19" s="166"/>
    </row>
    <row r="20" spans="2:12" ht="15" x14ac:dyDescent="0.25">
      <c r="B20" s="263" t="s">
        <v>509</v>
      </c>
      <c r="C20" s="264" t="s">
        <v>544</v>
      </c>
      <c r="D20" s="166"/>
      <c r="E20" s="166"/>
      <c r="F20" s="166"/>
      <c r="G20" s="166"/>
      <c r="H20" s="166"/>
      <c r="I20" s="166"/>
      <c r="J20" s="166"/>
      <c r="K20" s="166"/>
      <c r="L20" s="166"/>
    </row>
    <row r="21" spans="2:12" ht="15" x14ac:dyDescent="0.25">
      <c r="B21" s="263"/>
      <c r="C21" s="264" t="s">
        <v>508</v>
      </c>
      <c r="D21" s="166"/>
      <c r="E21" s="166"/>
      <c r="F21" s="166"/>
      <c r="G21" s="166"/>
      <c r="H21" s="166"/>
      <c r="I21" s="166"/>
      <c r="J21" s="166"/>
      <c r="K21" s="166"/>
      <c r="L21" s="166"/>
    </row>
    <row r="22" spans="2:12" ht="19.5" customHeight="1" x14ac:dyDescent="0.25">
      <c r="B22" s="263"/>
      <c r="C22" s="263" t="s">
        <v>543</v>
      </c>
      <c r="D22" s="166"/>
      <c r="E22" s="262" t="s">
        <v>473</v>
      </c>
      <c r="F22" s="262"/>
      <c r="G22" s="262"/>
      <c r="H22" s="262"/>
      <c r="I22" s="262"/>
      <c r="J22" s="166"/>
      <c r="K22" s="166"/>
      <c r="L22" s="166"/>
    </row>
    <row r="23" spans="2:12" ht="19.5" customHeight="1" x14ac:dyDescent="0.25">
      <c r="B23" s="263"/>
      <c r="C23" s="263" t="s">
        <v>543</v>
      </c>
      <c r="D23" s="166"/>
      <c r="E23" s="262" t="s">
        <v>473</v>
      </c>
      <c r="F23" s="262"/>
      <c r="G23" s="262"/>
      <c r="H23" s="262"/>
      <c r="I23" s="262"/>
      <c r="J23" s="166"/>
      <c r="K23" s="166"/>
      <c r="L23" s="166"/>
    </row>
    <row r="24" spans="2:12" ht="19.5" customHeight="1" x14ac:dyDescent="0.25">
      <c r="B24" s="261"/>
      <c r="C24" s="263" t="s">
        <v>543</v>
      </c>
      <c r="D24" s="166"/>
      <c r="E24" s="262" t="s">
        <v>473</v>
      </c>
      <c r="F24" s="262"/>
      <c r="G24" s="262"/>
      <c r="H24" s="262"/>
      <c r="I24" s="262"/>
      <c r="J24" s="166"/>
      <c r="K24" s="166"/>
      <c r="L24" s="166"/>
    </row>
    <row r="25" spans="2:12" ht="19.5" customHeight="1" x14ac:dyDescent="0.25">
      <c r="B25" s="261"/>
      <c r="C25" s="263" t="s">
        <v>543</v>
      </c>
      <c r="D25" s="166"/>
      <c r="E25" s="262" t="s">
        <v>473</v>
      </c>
      <c r="F25" s="262"/>
      <c r="G25" s="262"/>
      <c r="H25" s="262"/>
      <c r="I25" s="262"/>
      <c r="J25" s="166"/>
      <c r="K25" s="166"/>
      <c r="L25" s="166"/>
    </row>
    <row r="26" spans="2:12" ht="19.5" customHeight="1" x14ac:dyDescent="0.25">
      <c r="B26" s="261"/>
      <c r="C26" s="263" t="s">
        <v>543</v>
      </c>
      <c r="D26" s="166"/>
      <c r="E26" s="262" t="s">
        <v>473</v>
      </c>
      <c r="F26" s="262"/>
      <c r="G26" s="262"/>
      <c r="H26" s="262"/>
      <c r="I26" s="262"/>
      <c r="J26" s="166"/>
      <c r="K26" s="166"/>
      <c r="L26" s="166"/>
    </row>
    <row r="27" spans="2:12" ht="15" x14ac:dyDescent="0.25">
      <c r="B27" s="166"/>
      <c r="C27" s="166"/>
      <c r="D27" s="166"/>
      <c r="E27" s="166"/>
      <c r="F27" s="166"/>
      <c r="G27" s="166"/>
      <c r="H27" s="166"/>
      <c r="I27" s="166"/>
      <c r="J27" s="166"/>
      <c r="K27" s="166"/>
      <c r="L27" s="166"/>
    </row>
    <row r="28" spans="2:12" ht="15" x14ac:dyDescent="0.25">
      <c r="B28" s="265" t="s">
        <v>545</v>
      </c>
      <c r="C28" s="166"/>
      <c r="D28" s="166"/>
      <c r="E28" s="166"/>
      <c r="F28" s="166"/>
      <c r="G28" s="166"/>
      <c r="H28" s="166"/>
      <c r="I28" s="166"/>
      <c r="J28" s="166"/>
      <c r="K28" s="166"/>
      <c r="L28" s="166"/>
    </row>
    <row r="29" spans="2:12" ht="15" x14ac:dyDescent="0.25">
      <c r="B29" s="166"/>
      <c r="C29" s="166"/>
      <c r="D29" s="166"/>
      <c r="E29" s="166"/>
      <c r="F29" s="166"/>
      <c r="G29" s="166"/>
      <c r="H29" s="166"/>
      <c r="I29" s="166"/>
      <c r="J29" s="166"/>
      <c r="K29" s="166"/>
      <c r="L29" s="166"/>
    </row>
    <row r="30" spans="2:12" ht="15.75" x14ac:dyDescent="0.2">
      <c r="B30" s="249" t="s">
        <v>509</v>
      </c>
      <c r="C30" s="562" t="s">
        <v>512</v>
      </c>
      <c r="D30" s="562"/>
      <c r="E30" s="562"/>
      <c r="F30" s="562"/>
      <c r="G30" s="562"/>
      <c r="H30" s="562"/>
      <c r="I30" s="562"/>
      <c r="J30" s="562"/>
      <c r="K30" s="562"/>
      <c r="L30" s="562"/>
    </row>
    <row r="31" spans="2:12" ht="15.75" x14ac:dyDescent="0.2">
      <c r="B31" s="249" t="s">
        <v>509</v>
      </c>
      <c r="C31" s="562" t="s">
        <v>513</v>
      </c>
      <c r="D31" s="562"/>
      <c r="E31" s="562"/>
      <c r="F31" s="562"/>
      <c r="G31" s="562"/>
      <c r="H31" s="562"/>
      <c r="I31" s="562"/>
      <c r="J31" s="562"/>
      <c r="K31" s="562"/>
      <c r="L31" s="562"/>
    </row>
    <row r="32" spans="2:12" ht="15.75" x14ac:dyDescent="0.2">
      <c r="B32" s="249" t="s">
        <v>509</v>
      </c>
      <c r="C32" s="562" t="s">
        <v>546</v>
      </c>
      <c r="D32" s="562"/>
      <c r="E32" s="562"/>
      <c r="F32" s="562"/>
      <c r="G32" s="562"/>
      <c r="H32" s="562"/>
      <c r="I32" s="562"/>
      <c r="J32" s="562"/>
      <c r="K32" s="562"/>
      <c r="L32" s="562"/>
    </row>
    <row r="33" spans="2:12" ht="52.5" customHeight="1" x14ac:dyDescent="0.2">
      <c r="B33" s="249" t="s">
        <v>509</v>
      </c>
      <c r="C33" s="562" t="s">
        <v>547</v>
      </c>
      <c r="D33" s="562"/>
      <c r="E33" s="562"/>
      <c r="F33" s="562"/>
      <c r="G33" s="562"/>
      <c r="H33" s="562"/>
      <c r="I33" s="562"/>
      <c r="J33" s="562"/>
      <c r="K33" s="562"/>
      <c r="L33" s="562"/>
    </row>
    <row r="34" spans="2:12" ht="33.75" customHeight="1" x14ac:dyDescent="0.2">
      <c r="B34" s="249" t="s">
        <v>509</v>
      </c>
      <c r="C34" s="562" t="s">
        <v>548</v>
      </c>
      <c r="D34" s="562"/>
      <c r="E34" s="562"/>
      <c r="F34" s="562"/>
      <c r="G34" s="562"/>
      <c r="H34" s="562"/>
      <c r="I34" s="562"/>
      <c r="J34" s="562"/>
      <c r="K34" s="562"/>
      <c r="L34" s="562"/>
    </row>
    <row r="35" spans="2:12" ht="33" customHeight="1" x14ac:dyDescent="0.2">
      <c r="B35" s="249" t="s">
        <v>509</v>
      </c>
      <c r="C35" s="562" t="s">
        <v>549</v>
      </c>
      <c r="D35" s="562"/>
      <c r="E35" s="562"/>
      <c r="F35" s="562"/>
      <c r="G35" s="562"/>
      <c r="H35" s="562"/>
      <c r="I35" s="562"/>
      <c r="J35" s="562"/>
      <c r="K35" s="562"/>
      <c r="L35" s="562"/>
    </row>
    <row r="36" spans="2:12" ht="48" customHeight="1" x14ac:dyDescent="0.2">
      <c r="B36" s="249" t="s">
        <v>509</v>
      </c>
      <c r="C36" s="562" t="s">
        <v>519</v>
      </c>
      <c r="D36" s="562"/>
      <c r="E36" s="562"/>
      <c r="F36" s="562"/>
      <c r="G36" s="562"/>
      <c r="H36" s="562"/>
      <c r="I36" s="562"/>
      <c r="J36" s="562"/>
      <c r="K36" s="562"/>
      <c r="L36" s="562"/>
    </row>
    <row r="37" spans="2:12" ht="36" customHeight="1" x14ac:dyDescent="0.2">
      <c r="B37" s="249" t="s">
        <v>509</v>
      </c>
      <c r="C37" s="562" t="s">
        <v>520</v>
      </c>
      <c r="D37" s="562"/>
      <c r="E37" s="562"/>
      <c r="F37" s="562"/>
      <c r="G37" s="562"/>
      <c r="H37" s="562"/>
      <c r="I37" s="562"/>
      <c r="J37" s="562"/>
      <c r="K37" s="562"/>
      <c r="L37" s="562"/>
    </row>
    <row r="38" spans="2:12" ht="36" customHeight="1" x14ac:dyDescent="0.2">
      <c r="B38" s="249" t="s">
        <v>509</v>
      </c>
      <c r="C38" s="562" t="s">
        <v>521</v>
      </c>
      <c r="D38" s="562"/>
      <c r="E38" s="562"/>
      <c r="F38" s="562"/>
      <c r="G38" s="562"/>
      <c r="H38" s="562"/>
      <c r="I38" s="562"/>
      <c r="J38" s="562"/>
      <c r="K38" s="562"/>
      <c r="L38" s="562"/>
    </row>
    <row r="39" spans="2:12" ht="36" customHeight="1" x14ac:dyDescent="0.2">
      <c r="B39" s="249" t="s">
        <v>509</v>
      </c>
      <c r="C39" s="562" t="s">
        <v>688</v>
      </c>
      <c r="D39" s="562"/>
      <c r="E39" s="562"/>
      <c r="F39" s="562"/>
      <c r="G39" s="562"/>
      <c r="H39" s="562"/>
      <c r="I39" s="562"/>
      <c r="J39" s="562"/>
      <c r="K39" s="562"/>
      <c r="L39" s="562"/>
    </row>
    <row r="40" spans="2:12" ht="15" x14ac:dyDescent="0.25">
      <c r="B40" s="166"/>
      <c r="C40" s="166"/>
      <c r="D40" s="166"/>
      <c r="E40" s="166"/>
      <c r="F40" s="166"/>
      <c r="G40" s="166"/>
      <c r="H40" s="166"/>
      <c r="I40" s="166"/>
      <c r="J40" s="166"/>
      <c r="K40" s="166"/>
      <c r="L40" s="166"/>
    </row>
    <row r="41" spans="2:12" ht="15" x14ac:dyDescent="0.25">
      <c r="B41" s="265" t="s">
        <v>550</v>
      </c>
      <c r="C41" s="166"/>
      <c r="D41" s="166"/>
      <c r="E41" s="166"/>
      <c r="F41" s="166"/>
      <c r="G41" s="166"/>
      <c r="H41" s="166"/>
      <c r="I41" s="166"/>
      <c r="J41" s="166"/>
      <c r="K41" s="166"/>
      <c r="L41" s="166"/>
    </row>
    <row r="42" spans="2:12" ht="15" x14ac:dyDescent="0.25">
      <c r="B42" s="166"/>
      <c r="C42" s="166"/>
      <c r="D42" s="166"/>
      <c r="E42" s="166"/>
      <c r="F42" s="166"/>
      <c r="G42" s="166"/>
      <c r="H42" s="166"/>
      <c r="I42" s="166"/>
      <c r="J42" s="166"/>
      <c r="K42" s="166"/>
      <c r="L42" s="166"/>
    </row>
    <row r="43" spans="2:12" ht="15" x14ac:dyDescent="0.25">
      <c r="B43" s="261" t="s">
        <v>551</v>
      </c>
      <c r="C43" s="166"/>
      <c r="D43" s="166"/>
      <c r="E43" s="166"/>
      <c r="F43" s="166"/>
      <c r="G43" s="166"/>
      <c r="H43" s="166"/>
      <c r="I43" s="166"/>
      <c r="J43" s="166"/>
      <c r="K43" s="166"/>
      <c r="L43" s="166"/>
    </row>
    <row r="44" spans="2:12" ht="15" x14ac:dyDescent="0.25">
      <c r="B44" s="166"/>
      <c r="C44" s="166"/>
      <c r="D44" s="166"/>
      <c r="E44" s="166"/>
      <c r="F44" s="166"/>
      <c r="G44" s="166"/>
      <c r="H44" s="166"/>
      <c r="I44" s="166"/>
      <c r="J44" s="166"/>
      <c r="K44" s="166"/>
      <c r="L44" s="166"/>
    </row>
    <row r="45" spans="2:12" ht="15" x14ac:dyDescent="0.25">
      <c r="B45" s="266"/>
      <c r="C45" s="166"/>
      <c r="D45" s="166"/>
      <c r="E45" s="166"/>
      <c r="F45" s="166"/>
      <c r="G45" s="166"/>
      <c r="H45" s="166"/>
      <c r="I45" s="166"/>
      <c r="J45" s="166"/>
      <c r="K45" s="166"/>
      <c r="L45" s="166"/>
    </row>
    <row r="46" spans="2:12" ht="15" x14ac:dyDescent="0.25">
      <c r="B46" s="166"/>
      <c r="C46" s="166"/>
      <c r="D46" s="166"/>
      <c r="E46" s="166"/>
      <c r="F46" s="166"/>
      <c r="G46" s="166"/>
      <c r="H46" s="166"/>
      <c r="I46" s="166"/>
      <c r="J46" s="166"/>
      <c r="K46" s="166"/>
      <c r="L46" s="166"/>
    </row>
    <row r="47" spans="2:12" ht="15" x14ac:dyDescent="0.25">
      <c r="B47" s="568" t="s">
        <v>534</v>
      </c>
      <c r="C47" s="568"/>
      <c r="D47" s="568"/>
      <c r="E47" s="568"/>
      <c r="F47" s="166"/>
      <c r="G47" s="166"/>
      <c r="H47" s="515" t="s">
        <v>552</v>
      </c>
      <c r="I47" s="515"/>
      <c r="J47" s="515"/>
      <c r="K47" s="515"/>
      <c r="L47" s="166"/>
    </row>
    <row r="48" spans="2:12" ht="15" x14ac:dyDescent="0.25">
      <c r="B48" s="568" t="s">
        <v>553</v>
      </c>
      <c r="C48" s="568"/>
      <c r="D48" s="568"/>
      <c r="E48" s="568"/>
      <c r="F48" s="166"/>
      <c r="G48" s="166"/>
      <c r="H48" s="515" t="s">
        <v>535</v>
      </c>
      <c r="I48" s="515"/>
      <c r="J48" s="515"/>
      <c r="K48" s="515"/>
      <c r="L48" s="166"/>
    </row>
    <row r="49" spans="2:12" ht="15" x14ac:dyDescent="0.25">
      <c r="B49" s="522"/>
      <c r="C49" s="522"/>
      <c r="D49" s="522"/>
      <c r="E49" s="522"/>
      <c r="F49" s="166"/>
      <c r="G49" s="166"/>
      <c r="H49" s="522"/>
      <c r="I49" s="522"/>
      <c r="J49" s="522"/>
      <c r="K49" s="522"/>
      <c r="L49" s="166"/>
    </row>
    <row r="50" spans="2:12" ht="15" x14ac:dyDescent="0.25">
      <c r="B50" s="261"/>
      <c r="C50" s="166"/>
      <c r="D50" s="166"/>
      <c r="E50" s="166"/>
      <c r="F50" s="166"/>
      <c r="G50" s="166"/>
      <c r="H50" s="166"/>
      <c r="I50" s="166"/>
      <c r="J50" s="166"/>
      <c r="K50" s="166"/>
      <c r="L50" s="166"/>
    </row>
    <row r="51" spans="2:12" ht="15" x14ac:dyDescent="0.25">
      <c r="B51" s="568" t="s">
        <v>534</v>
      </c>
      <c r="C51" s="568"/>
      <c r="D51" s="568"/>
      <c r="E51" s="568"/>
      <c r="F51" s="166"/>
      <c r="G51" s="166"/>
      <c r="H51" s="568" t="s">
        <v>534</v>
      </c>
      <c r="I51" s="568"/>
      <c r="J51" s="568"/>
      <c r="K51" s="568"/>
      <c r="L51" s="166"/>
    </row>
    <row r="52" spans="2:12" ht="15" x14ac:dyDescent="0.25">
      <c r="B52" s="568" t="s">
        <v>553</v>
      </c>
      <c r="C52" s="568"/>
      <c r="D52" s="568"/>
      <c r="E52" s="568"/>
      <c r="F52" s="166"/>
      <c r="G52" s="166"/>
      <c r="H52" s="568" t="s">
        <v>553</v>
      </c>
      <c r="I52" s="568"/>
      <c r="J52" s="568"/>
      <c r="K52" s="568"/>
      <c r="L52" s="166"/>
    </row>
    <row r="53" spans="2:12" ht="15" x14ac:dyDescent="0.25">
      <c r="B53" s="568"/>
      <c r="C53" s="568"/>
      <c r="D53" s="568"/>
      <c r="E53" s="568"/>
      <c r="F53" s="166"/>
      <c r="G53" s="166"/>
      <c r="H53" s="568"/>
      <c r="I53" s="568"/>
      <c r="J53" s="568"/>
      <c r="K53" s="568"/>
      <c r="L53" s="166"/>
    </row>
    <row r="54" spans="2:12" ht="15" x14ac:dyDescent="0.25">
      <c r="B54" s="261"/>
      <c r="C54" s="166"/>
      <c r="D54" s="166"/>
      <c r="E54" s="166"/>
      <c r="F54" s="166"/>
      <c r="G54" s="166"/>
      <c r="H54" s="261"/>
      <c r="I54" s="166"/>
      <c r="J54" s="166"/>
      <c r="K54" s="166"/>
      <c r="L54" s="166"/>
    </row>
    <row r="55" spans="2:12" ht="15" x14ac:dyDescent="0.25">
      <c r="B55" s="568" t="s">
        <v>534</v>
      </c>
      <c r="C55" s="568"/>
      <c r="D55" s="568"/>
      <c r="E55" s="568"/>
      <c r="F55" s="166"/>
      <c r="G55" s="166"/>
      <c r="H55" s="568" t="s">
        <v>534</v>
      </c>
      <c r="I55" s="568"/>
      <c r="J55" s="568"/>
      <c r="K55" s="568"/>
      <c r="L55" s="166"/>
    </row>
    <row r="56" spans="2:12" ht="15" x14ac:dyDescent="0.25">
      <c r="B56" s="568" t="s">
        <v>553</v>
      </c>
      <c r="C56" s="568"/>
      <c r="D56" s="568"/>
      <c r="E56" s="568"/>
      <c r="F56" s="166"/>
      <c r="G56" s="166"/>
      <c r="H56" s="568" t="s">
        <v>553</v>
      </c>
      <c r="I56" s="568"/>
      <c r="J56" s="568"/>
      <c r="K56" s="568"/>
      <c r="L56" s="166"/>
    </row>
    <row r="57" spans="2:12" ht="15" x14ac:dyDescent="0.25">
      <c r="B57" s="515"/>
      <c r="C57" s="515"/>
      <c r="D57" s="515"/>
      <c r="E57" s="515"/>
      <c r="F57" s="166"/>
      <c r="G57" s="166"/>
      <c r="H57" s="166"/>
      <c r="I57" s="166"/>
      <c r="J57" s="166"/>
      <c r="K57" s="166"/>
      <c r="L57" s="166"/>
    </row>
    <row r="58" spans="2:12" ht="15" x14ac:dyDescent="0.25">
      <c r="B58" s="166"/>
      <c r="C58" s="166"/>
      <c r="D58" s="166"/>
      <c r="E58" s="166"/>
      <c r="F58" s="166"/>
      <c r="G58" s="166"/>
      <c r="H58" s="166"/>
      <c r="I58" s="166"/>
      <c r="J58" s="166"/>
      <c r="K58" s="166"/>
      <c r="L58" s="166"/>
    </row>
  </sheetData>
  <mergeCells count="30">
    <mergeCell ref="C39:L39"/>
    <mergeCell ref="B55:E55"/>
    <mergeCell ref="H55:K55"/>
    <mergeCell ref="B56:E56"/>
    <mergeCell ref="H56:K56"/>
    <mergeCell ref="B47:E47"/>
    <mergeCell ref="H47:K47"/>
    <mergeCell ref="B48:E48"/>
    <mergeCell ref="H48:K48"/>
    <mergeCell ref="B49:E49"/>
    <mergeCell ref="H49:K49"/>
    <mergeCell ref="B57:E57"/>
    <mergeCell ref="B51:E51"/>
    <mergeCell ref="H51:K51"/>
    <mergeCell ref="B52:E52"/>
    <mergeCell ref="H52:K52"/>
    <mergeCell ref="B53:E53"/>
    <mergeCell ref="H53:K53"/>
    <mergeCell ref="C38:L38"/>
    <mergeCell ref="B4:L4"/>
    <mergeCell ref="B8:L8"/>
    <mergeCell ref="B10:L10"/>
    <mergeCell ref="C30:L30"/>
    <mergeCell ref="C31:L31"/>
    <mergeCell ref="C32:L32"/>
    <mergeCell ref="C33:L33"/>
    <mergeCell ref="C34:L34"/>
    <mergeCell ref="C35:L35"/>
    <mergeCell ref="C36:L36"/>
    <mergeCell ref="C37:L37"/>
  </mergeCells>
  <hyperlinks>
    <hyperlink ref="M1" location="Tartalom!B1" display="tartalom" xr:uid="{00000000-0004-0000-0C00-000000000000}"/>
    <hyperlink ref="M3" location="'PM-KV-03-01'!C82" display="folyamatábra" xr:uid="{00000000-0004-0000-0C00-000001000000}"/>
  </hyperlinks>
  <pageMargins left="0.70866141732283472" right="0.70866141732283472" top="0.74803149606299213" bottom="0.74803149606299213" header="0.31496062992125984" footer="0.31496062992125984"/>
  <pageSetup paperSize="9" scale="71" orientation="portrait" r:id="rId1"/>
  <headerFooter>
    <oddFooter>&amp;L&amp;F/&amp;A&amp;C&amp;P/&amp;N&amp;RDigitAudit/AuditIroda</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I34"/>
  <sheetViews>
    <sheetView showGridLines="0" zoomScaleNormal="100" workbookViewId="0">
      <pane xSplit="2" ySplit="15" topLeftCell="C23" activePane="bottomRight" state="frozen"/>
      <selection pane="topRight" activeCell="C1" sqref="C1"/>
      <selection pane="bottomLeft" activeCell="A12" sqref="A12"/>
      <selection pane="bottomRight" activeCell="B1" sqref="B1"/>
    </sheetView>
  </sheetViews>
  <sheetFormatPr defaultColWidth="10.42578125" defaultRowHeight="12" x14ac:dyDescent="0.2"/>
  <cols>
    <col min="1" max="1" width="10.42578125" style="5"/>
    <col min="2" max="2" width="8.7109375" style="5" customWidth="1"/>
    <col min="3" max="3" width="21.7109375" style="5" customWidth="1"/>
    <col min="4" max="4" width="34.140625" style="5" customWidth="1"/>
    <col min="5" max="11" width="15.7109375" style="5" customWidth="1"/>
    <col min="12" max="12" width="31.85546875" style="5" customWidth="1"/>
    <col min="13" max="13" width="8.5703125" style="5" customWidth="1"/>
    <col min="14" max="258" width="10.42578125" style="5"/>
    <col min="259" max="259" width="8.7109375" style="5" customWidth="1"/>
    <col min="260" max="260" width="25.7109375" style="5" customWidth="1"/>
    <col min="261" max="261" width="15.7109375" style="5" customWidth="1"/>
    <col min="262" max="262" width="26.28515625" style="5" customWidth="1"/>
    <col min="263" max="264" width="25.7109375" style="5" customWidth="1"/>
    <col min="265" max="265" width="15.7109375" style="5" customWidth="1"/>
    <col min="266" max="266" width="15.42578125" style="5" customWidth="1"/>
    <col min="267" max="268" width="25.7109375" style="5" customWidth="1"/>
    <col min="269" max="269" width="8.5703125" style="5" customWidth="1"/>
    <col min="270" max="514" width="10.42578125" style="5"/>
    <col min="515" max="515" width="8.7109375" style="5" customWidth="1"/>
    <col min="516" max="516" width="25.7109375" style="5" customWidth="1"/>
    <col min="517" max="517" width="15.7109375" style="5" customWidth="1"/>
    <col min="518" max="518" width="26.28515625" style="5" customWidth="1"/>
    <col min="519" max="520" width="25.7109375" style="5" customWidth="1"/>
    <col min="521" max="521" width="15.7109375" style="5" customWidth="1"/>
    <col min="522" max="522" width="15.42578125" style="5" customWidth="1"/>
    <col min="523" max="524" width="25.7109375" style="5" customWidth="1"/>
    <col min="525" max="525" width="8.5703125" style="5" customWidth="1"/>
    <col min="526" max="770" width="10.42578125" style="5"/>
    <col min="771" max="771" width="8.7109375" style="5" customWidth="1"/>
    <col min="772" max="772" width="25.7109375" style="5" customWidth="1"/>
    <col min="773" max="773" width="15.7109375" style="5" customWidth="1"/>
    <col min="774" max="774" width="26.28515625" style="5" customWidth="1"/>
    <col min="775" max="776" width="25.7109375" style="5" customWidth="1"/>
    <col min="777" max="777" width="15.7109375" style="5" customWidth="1"/>
    <col min="778" max="778" width="15.42578125" style="5" customWidth="1"/>
    <col min="779" max="780" width="25.7109375" style="5" customWidth="1"/>
    <col min="781" max="781" width="8.5703125" style="5" customWidth="1"/>
    <col min="782" max="1026" width="10.42578125" style="5"/>
    <col min="1027" max="1027" width="8.7109375" style="5" customWidth="1"/>
    <col min="1028" max="1028" width="25.7109375" style="5" customWidth="1"/>
    <col min="1029" max="1029" width="15.7109375" style="5" customWidth="1"/>
    <col min="1030" max="1030" width="26.28515625" style="5" customWidth="1"/>
    <col min="1031" max="1032" width="25.7109375" style="5" customWidth="1"/>
    <col min="1033" max="1033" width="15.7109375" style="5" customWidth="1"/>
    <col min="1034" max="1034" width="15.42578125" style="5" customWidth="1"/>
    <col min="1035" max="1036" width="25.7109375" style="5" customWidth="1"/>
    <col min="1037" max="1037" width="8.5703125" style="5" customWidth="1"/>
    <col min="1038" max="1282" width="10.42578125" style="5"/>
    <col min="1283" max="1283" width="8.7109375" style="5" customWidth="1"/>
    <col min="1284" max="1284" width="25.7109375" style="5" customWidth="1"/>
    <col min="1285" max="1285" width="15.7109375" style="5" customWidth="1"/>
    <col min="1286" max="1286" width="26.28515625" style="5" customWidth="1"/>
    <col min="1287" max="1288" width="25.7109375" style="5" customWidth="1"/>
    <col min="1289" max="1289" width="15.7109375" style="5" customWidth="1"/>
    <col min="1290" max="1290" width="15.42578125" style="5" customWidth="1"/>
    <col min="1291" max="1292" width="25.7109375" style="5" customWidth="1"/>
    <col min="1293" max="1293" width="8.5703125" style="5" customWidth="1"/>
    <col min="1294" max="1538" width="10.42578125" style="5"/>
    <col min="1539" max="1539" width="8.7109375" style="5" customWidth="1"/>
    <col min="1540" max="1540" width="25.7109375" style="5" customWidth="1"/>
    <col min="1541" max="1541" width="15.7109375" style="5" customWidth="1"/>
    <col min="1542" max="1542" width="26.28515625" style="5" customWidth="1"/>
    <col min="1543" max="1544" width="25.7109375" style="5" customWidth="1"/>
    <col min="1545" max="1545" width="15.7109375" style="5" customWidth="1"/>
    <col min="1546" max="1546" width="15.42578125" style="5" customWidth="1"/>
    <col min="1547" max="1548" width="25.7109375" style="5" customWidth="1"/>
    <col min="1549" max="1549" width="8.5703125" style="5" customWidth="1"/>
    <col min="1550" max="1794" width="10.42578125" style="5"/>
    <col min="1795" max="1795" width="8.7109375" style="5" customWidth="1"/>
    <col min="1796" max="1796" width="25.7109375" style="5" customWidth="1"/>
    <col min="1797" max="1797" width="15.7109375" style="5" customWidth="1"/>
    <col min="1798" max="1798" width="26.28515625" style="5" customWidth="1"/>
    <col min="1799" max="1800" width="25.7109375" style="5" customWidth="1"/>
    <col min="1801" max="1801" width="15.7109375" style="5" customWidth="1"/>
    <col min="1802" max="1802" width="15.42578125" style="5" customWidth="1"/>
    <col min="1803" max="1804" width="25.7109375" style="5" customWidth="1"/>
    <col min="1805" max="1805" width="8.5703125" style="5" customWidth="1"/>
    <col min="1806" max="2050" width="10.42578125" style="5"/>
    <col min="2051" max="2051" width="8.7109375" style="5" customWidth="1"/>
    <col min="2052" max="2052" width="25.7109375" style="5" customWidth="1"/>
    <col min="2053" max="2053" width="15.7109375" style="5" customWidth="1"/>
    <col min="2054" max="2054" width="26.28515625" style="5" customWidth="1"/>
    <col min="2055" max="2056" width="25.7109375" style="5" customWidth="1"/>
    <col min="2057" max="2057" width="15.7109375" style="5" customWidth="1"/>
    <col min="2058" max="2058" width="15.42578125" style="5" customWidth="1"/>
    <col min="2059" max="2060" width="25.7109375" style="5" customWidth="1"/>
    <col min="2061" max="2061" width="8.5703125" style="5" customWidth="1"/>
    <col min="2062" max="2306" width="10.42578125" style="5"/>
    <col min="2307" max="2307" width="8.7109375" style="5" customWidth="1"/>
    <col min="2308" max="2308" width="25.7109375" style="5" customWidth="1"/>
    <col min="2309" max="2309" width="15.7109375" style="5" customWidth="1"/>
    <col min="2310" max="2310" width="26.28515625" style="5" customWidth="1"/>
    <col min="2311" max="2312" width="25.7109375" style="5" customWidth="1"/>
    <col min="2313" max="2313" width="15.7109375" style="5" customWidth="1"/>
    <col min="2314" max="2314" width="15.42578125" style="5" customWidth="1"/>
    <col min="2315" max="2316" width="25.7109375" style="5" customWidth="1"/>
    <col min="2317" max="2317" width="8.5703125" style="5" customWidth="1"/>
    <col min="2318" max="2562" width="10.42578125" style="5"/>
    <col min="2563" max="2563" width="8.7109375" style="5" customWidth="1"/>
    <col min="2564" max="2564" width="25.7109375" style="5" customWidth="1"/>
    <col min="2565" max="2565" width="15.7109375" style="5" customWidth="1"/>
    <col min="2566" max="2566" width="26.28515625" style="5" customWidth="1"/>
    <col min="2567" max="2568" width="25.7109375" style="5" customWidth="1"/>
    <col min="2569" max="2569" width="15.7109375" style="5" customWidth="1"/>
    <col min="2570" max="2570" width="15.42578125" style="5" customWidth="1"/>
    <col min="2571" max="2572" width="25.7109375" style="5" customWidth="1"/>
    <col min="2573" max="2573" width="8.5703125" style="5" customWidth="1"/>
    <col min="2574" max="2818" width="10.42578125" style="5"/>
    <col min="2819" max="2819" width="8.7109375" style="5" customWidth="1"/>
    <col min="2820" max="2820" width="25.7109375" style="5" customWidth="1"/>
    <col min="2821" max="2821" width="15.7109375" style="5" customWidth="1"/>
    <col min="2822" max="2822" width="26.28515625" style="5" customWidth="1"/>
    <col min="2823" max="2824" width="25.7109375" style="5" customWidth="1"/>
    <col min="2825" max="2825" width="15.7109375" style="5" customWidth="1"/>
    <col min="2826" max="2826" width="15.42578125" style="5" customWidth="1"/>
    <col min="2827" max="2828" width="25.7109375" style="5" customWidth="1"/>
    <col min="2829" max="2829" width="8.5703125" style="5" customWidth="1"/>
    <col min="2830" max="3074" width="10.42578125" style="5"/>
    <col min="3075" max="3075" width="8.7109375" style="5" customWidth="1"/>
    <col min="3076" max="3076" width="25.7109375" style="5" customWidth="1"/>
    <col min="3077" max="3077" width="15.7109375" style="5" customWidth="1"/>
    <col min="3078" max="3078" width="26.28515625" style="5" customWidth="1"/>
    <col min="3079" max="3080" width="25.7109375" style="5" customWidth="1"/>
    <col min="3081" max="3081" width="15.7109375" style="5" customWidth="1"/>
    <col min="3082" max="3082" width="15.42578125" style="5" customWidth="1"/>
    <col min="3083" max="3084" width="25.7109375" style="5" customWidth="1"/>
    <col min="3085" max="3085" width="8.5703125" style="5" customWidth="1"/>
    <col min="3086" max="3330" width="10.42578125" style="5"/>
    <col min="3331" max="3331" width="8.7109375" style="5" customWidth="1"/>
    <col min="3332" max="3332" width="25.7109375" style="5" customWidth="1"/>
    <col min="3333" max="3333" width="15.7109375" style="5" customWidth="1"/>
    <col min="3334" max="3334" width="26.28515625" style="5" customWidth="1"/>
    <col min="3335" max="3336" width="25.7109375" style="5" customWidth="1"/>
    <col min="3337" max="3337" width="15.7109375" style="5" customWidth="1"/>
    <col min="3338" max="3338" width="15.42578125" style="5" customWidth="1"/>
    <col min="3339" max="3340" width="25.7109375" style="5" customWidth="1"/>
    <col min="3341" max="3341" width="8.5703125" style="5" customWidth="1"/>
    <col min="3342" max="3586" width="10.42578125" style="5"/>
    <col min="3587" max="3587" width="8.7109375" style="5" customWidth="1"/>
    <col min="3588" max="3588" width="25.7109375" style="5" customWidth="1"/>
    <col min="3589" max="3589" width="15.7109375" style="5" customWidth="1"/>
    <col min="3590" max="3590" width="26.28515625" style="5" customWidth="1"/>
    <col min="3591" max="3592" width="25.7109375" style="5" customWidth="1"/>
    <col min="3593" max="3593" width="15.7109375" style="5" customWidth="1"/>
    <col min="3594" max="3594" width="15.42578125" style="5" customWidth="1"/>
    <col min="3595" max="3596" width="25.7109375" style="5" customWidth="1"/>
    <col min="3597" max="3597" width="8.5703125" style="5" customWidth="1"/>
    <col min="3598" max="3842" width="10.42578125" style="5"/>
    <col min="3843" max="3843" width="8.7109375" style="5" customWidth="1"/>
    <col min="3844" max="3844" width="25.7109375" style="5" customWidth="1"/>
    <col min="3845" max="3845" width="15.7109375" style="5" customWidth="1"/>
    <col min="3846" max="3846" width="26.28515625" style="5" customWidth="1"/>
    <col min="3847" max="3848" width="25.7109375" style="5" customWidth="1"/>
    <col min="3849" max="3849" width="15.7109375" style="5" customWidth="1"/>
    <col min="3850" max="3850" width="15.42578125" style="5" customWidth="1"/>
    <col min="3851" max="3852" width="25.7109375" style="5" customWidth="1"/>
    <col min="3853" max="3853" width="8.5703125" style="5" customWidth="1"/>
    <col min="3854" max="4098" width="10.42578125" style="5"/>
    <col min="4099" max="4099" width="8.7109375" style="5" customWidth="1"/>
    <col min="4100" max="4100" width="25.7109375" style="5" customWidth="1"/>
    <col min="4101" max="4101" width="15.7109375" style="5" customWidth="1"/>
    <col min="4102" max="4102" width="26.28515625" style="5" customWidth="1"/>
    <col min="4103" max="4104" width="25.7109375" style="5" customWidth="1"/>
    <col min="4105" max="4105" width="15.7109375" style="5" customWidth="1"/>
    <col min="4106" max="4106" width="15.42578125" style="5" customWidth="1"/>
    <col min="4107" max="4108" width="25.7109375" style="5" customWidth="1"/>
    <col min="4109" max="4109" width="8.5703125" style="5" customWidth="1"/>
    <col min="4110" max="4354" width="10.42578125" style="5"/>
    <col min="4355" max="4355" width="8.7109375" style="5" customWidth="1"/>
    <col min="4356" max="4356" width="25.7109375" style="5" customWidth="1"/>
    <col min="4357" max="4357" width="15.7109375" style="5" customWidth="1"/>
    <col min="4358" max="4358" width="26.28515625" style="5" customWidth="1"/>
    <col min="4359" max="4360" width="25.7109375" style="5" customWidth="1"/>
    <col min="4361" max="4361" width="15.7109375" style="5" customWidth="1"/>
    <col min="4362" max="4362" width="15.42578125" style="5" customWidth="1"/>
    <col min="4363" max="4364" width="25.7109375" style="5" customWidth="1"/>
    <col min="4365" max="4365" width="8.5703125" style="5" customWidth="1"/>
    <col min="4366" max="4610" width="10.42578125" style="5"/>
    <col min="4611" max="4611" width="8.7109375" style="5" customWidth="1"/>
    <col min="4612" max="4612" width="25.7109375" style="5" customWidth="1"/>
    <col min="4613" max="4613" width="15.7109375" style="5" customWidth="1"/>
    <col min="4614" max="4614" width="26.28515625" style="5" customWidth="1"/>
    <col min="4615" max="4616" width="25.7109375" style="5" customWidth="1"/>
    <col min="4617" max="4617" width="15.7109375" style="5" customWidth="1"/>
    <col min="4618" max="4618" width="15.42578125" style="5" customWidth="1"/>
    <col min="4619" max="4620" width="25.7109375" style="5" customWidth="1"/>
    <col min="4621" max="4621" width="8.5703125" style="5" customWidth="1"/>
    <col min="4622" max="4866" width="10.42578125" style="5"/>
    <col min="4867" max="4867" width="8.7109375" style="5" customWidth="1"/>
    <col min="4868" max="4868" width="25.7109375" style="5" customWidth="1"/>
    <col min="4869" max="4869" width="15.7109375" style="5" customWidth="1"/>
    <col min="4870" max="4870" width="26.28515625" style="5" customWidth="1"/>
    <col min="4871" max="4872" width="25.7109375" style="5" customWidth="1"/>
    <col min="4873" max="4873" width="15.7109375" style="5" customWidth="1"/>
    <col min="4874" max="4874" width="15.42578125" style="5" customWidth="1"/>
    <col min="4875" max="4876" width="25.7109375" style="5" customWidth="1"/>
    <col min="4877" max="4877" width="8.5703125" style="5" customWidth="1"/>
    <col min="4878" max="5122" width="10.42578125" style="5"/>
    <col min="5123" max="5123" width="8.7109375" style="5" customWidth="1"/>
    <col min="5124" max="5124" width="25.7109375" style="5" customWidth="1"/>
    <col min="5125" max="5125" width="15.7109375" style="5" customWidth="1"/>
    <col min="5126" max="5126" width="26.28515625" style="5" customWidth="1"/>
    <col min="5127" max="5128" width="25.7109375" style="5" customWidth="1"/>
    <col min="5129" max="5129" width="15.7109375" style="5" customWidth="1"/>
    <col min="5130" max="5130" width="15.42578125" style="5" customWidth="1"/>
    <col min="5131" max="5132" width="25.7109375" style="5" customWidth="1"/>
    <col min="5133" max="5133" width="8.5703125" style="5" customWidth="1"/>
    <col min="5134" max="5378" width="10.42578125" style="5"/>
    <col min="5379" max="5379" width="8.7109375" style="5" customWidth="1"/>
    <col min="5380" max="5380" width="25.7109375" style="5" customWidth="1"/>
    <col min="5381" max="5381" width="15.7109375" style="5" customWidth="1"/>
    <col min="5382" max="5382" width="26.28515625" style="5" customWidth="1"/>
    <col min="5383" max="5384" width="25.7109375" style="5" customWidth="1"/>
    <col min="5385" max="5385" width="15.7109375" style="5" customWidth="1"/>
    <col min="5386" max="5386" width="15.42578125" style="5" customWidth="1"/>
    <col min="5387" max="5388" width="25.7109375" style="5" customWidth="1"/>
    <col min="5389" max="5389" width="8.5703125" style="5" customWidth="1"/>
    <col min="5390" max="5634" width="10.42578125" style="5"/>
    <col min="5635" max="5635" width="8.7109375" style="5" customWidth="1"/>
    <col min="5636" max="5636" width="25.7109375" style="5" customWidth="1"/>
    <col min="5637" max="5637" width="15.7109375" style="5" customWidth="1"/>
    <col min="5638" max="5638" width="26.28515625" style="5" customWidth="1"/>
    <col min="5639" max="5640" width="25.7109375" style="5" customWidth="1"/>
    <col min="5641" max="5641" width="15.7109375" style="5" customWidth="1"/>
    <col min="5642" max="5642" width="15.42578125" style="5" customWidth="1"/>
    <col min="5643" max="5644" width="25.7109375" style="5" customWidth="1"/>
    <col min="5645" max="5645" width="8.5703125" style="5" customWidth="1"/>
    <col min="5646" max="5890" width="10.42578125" style="5"/>
    <col min="5891" max="5891" width="8.7109375" style="5" customWidth="1"/>
    <col min="5892" max="5892" width="25.7109375" style="5" customWidth="1"/>
    <col min="5893" max="5893" width="15.7109375" style="5" customWidth="1"/>
    <col min="5894" max="5894" width="26.28515625" style="5" customWidth="1"/>
    <col min="5895" max="5896" width="25.7109375" style="5" customWidth="1"/>
    <col min="5897" max="5897" width="15.7109375" style="5" customWidth="1"/>
    <col min="5898" max="5898" width="15.42578125" style="5" customWidth="1"/>
    <col min="5899" max="5900" width="25.7109375" style="5" customWidth="1"/>
    <col min="5901" max="5901" width="8.5703125" style="5" customWidth="1"/>
    <col min="5902" max="6146" width="10.42578125" style="5"/>
    <col min="6147" max="6147" width="8.7109375" style="5" customWidth="1"/>
    <col min="6148" max="6148" width="25.7109375" style="5" customWidth="1"/>
    <col min="6149" max="6149" width="15.7109375" style="5" customWidth="1"/>
    <col min="6150" max="6150" width="26.28515625" style="5" customWidth="1"/>
    <col min="6151" max="6152" width="25.7109375" style="5" customWidth="1"/>
    <col min="6153" max="6153" width="15.7109375" style="5" customWidth="1"/>
    <col min="6154" max="6154" width="15.42578125" style="5" customWidth="1"/>
    <col min="6155" max="6156" width="25.7109375" style="5" customWidth="1"/>
    <col min="6157" max="6157" width="8.5703125" style="5" customWidth="1"/>
    <col min="6158" max="6402" width="10.42578125" style="5"/>
    <col min="6403" max="6403" width="8.7109375" style="5" customWidth="1"/>
    <col min="6404" max="6404" width="25.7109375" style="5" customWidth="1"/>
    <col min="6405" max="6405" width="15.7109375" style="5" customWidth="1"/>
    <col min="6406" max="6406" width="26.28515625" style="5" customWidth="1"/>
    <col min="6407" max="6408" width="25.7109375" style="5" customWidth="1"/>
    <col min="6409" max="6409" width="15.7109375" style="5" customWidth="1"/>
    <col min="6410" max="6410" width="15.42578125" style="5" customWidth="1"/>
    <col min="6411" max="6412" width="25.7109375" style="5" customWidth="1"/>
    <col min="6413" max="6413" width="8.5703125" style="5" customWidth="1"/>
    <col min="6414" max="6658" width="10.42578125" style="5"/>
    <col min="6659" max="6659" width="8.7109375" style="5" customWidth="1"/>
    <col min="6660" max="6660" width="25.7109375" style="5" customWidth="1"/>
    <col min="6661" max="6661" width="15.7109375" style="5" customWidth="1"/>
    <col min="6662" max="6662" width="26.28515625" style="5" customWidth="1"/>
    <col min="6663" max="6664" width="25.7109375" style="5" customWidth="1"/>
    <col min="6665" max="6665" width="15.7109375" style="5" customWidth="1"/>
    <col min="6666" max="6666" width="15.42578125" style="5" customWidth="1"/>
    <col min="6667" max="6668" width="25.7109375" style="5" customWidth="1"/>
    <col min="6669" max="6669" width="8.5703125" style="5" customWidth="1"/>
    <col min="6670" max="6914" width="10.42578125" style="5"/>
    <col min="6915" max="6915" width="8.7109375" style="5" customWidth="1"/>
    <col min="6916" max="6916" width="25.7109375" style="5" customWidth="1"/>
    <col min="6917" max="6917" width="15.7109375" style="5" customWidth="1"/>
    <col min="6918" max="6918" width="26.28515625" style="5" customWidth="1"/>
    <col min="6919" max="6920" width="25.7109375" style="5" customWidth="1"/>
    <col min="6921" max="6921" width="15.7109375" style="5" customWidth="1"/>
    <col min="6922" max="6922" width="15.42578125" style="5" customWidth="1"/>
    <col min="6923" max="6924" width="25.7109375" style="5" customWidth="1"/>
    <col min="6925" max="6925" width="8.5703125" style="5" customWidth="1"/>
    <col min="6926" max="7170" width="10.42578125" style="5"/>
    <col min="7171" max="7171" width="8.7109375" style="5" customWidth="1"/>
    <col min="7172" max="7172" width="25.7109375" style="5" customWidth="1"/>
    <col min="7173" max="7173" width="15.7109375" style="5" customWidth="1"/>
    <col min="7174" max="7174" width="26.28515625" style="5" customWidth="1"/>
    <col min="7175" max="7176" width="25.7109375" style="5" customWidth="1"/>
    <col min="7177" max="7177" width="15.7109375" style="5" customWidth="1"/>
    <col min="7178" max="7178" width="15.42578125" style="5" customWidth="1"/>
    <col min="7179" max="7180" width="25.7109375" style="5" customWidth="1"/>
    <col min="7181" max="7181" width="8.5703125" style="5" customWidth="1"/>
    <col min="7182" max="7426" width="10.42578125" style="5"/>
    <col min="7427" max="7427" width="8.7109375" style="5" customWidth="1"/>
    <col min="7428" max="7428" width="25.7109375" style="5" customWidth="1"/>
    <col min="7429" max="7429" width="15.7109375" style="5" customWidth="1"/>
    <col min="7430" max="7430" width="26.28515625" style="5" customWidth="1"/>
    <col min="7431" max="7432" width="25.7109375" style="5" customWidth="1"/>
    <col min="7433" max="7433" width="15.7109375" style="5" customWidth="1"/>
    <col min="7434" max="7434" width="15.42578125" style="5" customWidth="1"/>
    <col min="7435" max="7436" width="25.7109375" style="5" customWidth="1"/>
    <col min="7437" max="7437" width="8.5703125" style="5" customWidth="1"/>
    <col min="7438" max="7682" width="10.42578125" style="5"/>
    <col min="7683" max="7683" width="8.7109375" style="5" customWidth="1"/>
    <col min="7684" max="7684" width="25.7109375" style="5" customWidth="1"/>
    <col min="7685" max="7685" width="15.7109375" style="5" customWidth="1"/>
    <col min="7686" max="7686" width="26.28515625" style="5" customWidth="1"/>
    <col min="7687" max="7688" width="25.7109375" style="5" customWidth="1"/>
    <col min="7689" max="7689" width="15.7109375" style="5" customWidth="1"/>
    <col min="7690" max="7690" width="15.42578125" style="5" customWidth="1"/>
    <col min="7691" max="7692" width="25.7109375" style="5" customWidth="1"/>
    <col min="7693" max="7693" width="8.5703125" style="5" customWidth="1"/>
    <col min="7694" max="7938" width="10.42578125" style="5"/>
    <col min="7939" max="7939" width="8.7109375" style="5" customWidth="1"/>
    <col min="7940" max="7940" width="25.7109375" style="5" customWidth="1"/>
    <col min="7941" max="7941" width="15.7109375" style="5" customWidth="1"/>
    <col min="7942" max="7942" width="26.28515625" style="5" customWidth="1"/>
    <col min="7943" max="7944" width="25.7109375" style="5" customWidth="1"/>
    <col min="7945" max="7945" width="15.7109375" style="5" customWidth="1"/>
    <col min="7946" max="7946" width="15.42578125" style="5" customWidth="1"/>
    <col min="7947" max="7948" width="25.7109375" style="5" customWidth="1"/>
    <col min="7949" max="7949" width="8.5703125" style="5" customWidth="1"/>
    <col min="7950" max="8194" width="10.42578125" style="5"/>
    <col min="8195" max="8195" width="8.7109375" style="5" customWidth="1"/>
    <col min="8196" max="8196" width="25.7109375" style="5" customWidth="1"/>
    <col min="8197" max="8197" width="15.7109375" style="5" customWidth="1"/>
    <col min="8198" max="8198" width="26.28515625" style="5" customWidth="1"/>
    <col min="8199" max="8200" width="25.7109375" style="5" customWidth="1"/>
    <col min="8201" max="8201" width="15.7109375" style="5" customWidth="1"/>
    <col min="8202" max="8202" width="15.42578125" style="5" customWidth="1"/>
    <col min="8203" max="8204" width="25.7109375" style="5" customWidth="1"/>
    <col min="8205" max="8205" width="8.5703125" style="5" customWidth="1"/>
    <col min="8206" max="8450" width="10.42578125" style="5"/>
    <col min="8451" max="8451" width="8.7109375" style="5" customWidth="1"/>
    <col min="8452" max="8452" width="25.7109375" style="5" customWidth="1"/>
    <col min="8453" max="8453" width="15.7109375" style="5" customWidth="1"/>
    <col min="8454" max="8454" width="26.28515625" style="5" customWidth="1"/>
    <col min="8455" max="8456" width="25.7109375" style="5" customWidth="1"/>
    <col min="8457" max="8457" width="15.7109375" style="5" customWidth="1"/>
    <col min="8458" max="8458" width="15.42578125" style="5" customWidth="1"/>
    <col min="8459" max="8460" width="25.7109375" style="5" customWidth="1"/>
    <col min="8461" max="8461" width="8.5703125" style="5" customWidth="1"/>
    <col min="8462" max="8706" width="10.42578125" style="5"/>
    <col min="8707" max="8707" width="8.7109375" style="5" customWidth="1"/>
    <col min="8708" max="8708" width="25.7109375" style="5" customWidth="1"/>
    <col min="8709" max="8709" width="15.7109375" style="5" customWidth="1"/>
    <col min="8710" max="8710" width="26.28515625" style="5" customWidth="1"/>
    <col min="8711" max="8712" width="25.7109375" style="5" customWidth="1"/>
    <col min="8713" max="8713" width="15.7109375" style="5" customWidth="1"/>
    <col min="8714" max="8714" width="15.42578125" style="5" customWidth="1"/>
    <col min="8715" max="8716" width="25.7109375" style="5" customWidth="1"/>
    <col min="8717" max="8717" width="8.5703125" style="5" customWidth="1"/>
    <col min="8718" max="8962" width="10.42578125" style="5"/>
    <col min="8963" max="8963" width="8.7109375" style="5" customWidth="1"/>
    <col min="8964" max="8964" width="25.7109375" style="5" customWidth="1"/>
    <col min="8965" max="8965" width="15.7109375" style="5" customWidth="1"/>
    <col min="8966" max="8966" width="26.28515625" style="5" customWidth="1"/>
    <col min="8967" max="8968" width="25.7109375" style="5" customWidth="1"/>
    <col min="8969" max="8969" width="15.7109375" style="5" customWidth="1"/>
    <col min="8970" max="8970" width="15.42578125" style="5" customWidth="1"/>
    <col min="8971" max="8972" width="25.7109375" style="5" customWidth="1"/>
    <col min="8973" max="8973" width="8.5703125" style="5" customWidth="1"/>
    <col min="8974" max="9218" width="10.42578125" style="5"/>
    <col min="9219" max="9219" width="8.7109375" style="5" customWidth="1"/>
    <col min="9220" max="9220" width="25.7109375" style="5" customWidth="1"/>
    <col min="9221" max="9221" width="15.7109375" style="5" customWidth="1"/>
    <col min="9222" max="9222" width="26.28515625" style="5" customWidth="1"/>
    <col min="9223" max="9224" width="25.7109375" style="5" customWidth="1"/>
    <col min="9225" max="9225" width="15.7109375" style="5" customWidth="1"/>
    <col min="9226" max="9226" width="15.42578125" style="5" customWidth="1"/>
    <col min="9227" max="9228" width="25.7109375" style="5" customWidth="1"/>
    <col min="9229" max="9229" width="8.5703125" style="5" customWidth="1"/>
    <col min="9230" max="9474" width="10.42578125" style="5"/>
    <col min="9475" max="9475" width="8.7109375" style="5" customWidth="1"/>
    <col min="9476" max="9476" width="25.7109375" style="5" customWidth="1"/>
    <col min="9477" max="9477" width="15.7109375" style="5" customWidth="1"/>
    <col min="9478" max="9478" width="26.28515625" style="5" customWidth="1"/>
    <col min="9479" max="9480" width="25.7109375" style="5" customWidth="1"/>
    <col min="9481" max="9481" width="15.7109375" style="5" customWidth="1"/>
    <col min="9482" max="9482" width="15.42578125" style="5" customWidth="1"/>
    <col min="9483" max="9484" width="25.7109375" style="5" customWidth="1"/>
    <col min="9485" max="9485" width="8.5703125" style="5" customWidth="1"/>
    <col min="9486" max="9730" width="10.42578125" style="5"/>
    <col min="9731" max="9731" width="8.7109375" style="5" customWidth="1"/>
    <col min="9732" max="9732" width="25.7109375" style="5" customWidth="1"/>
    <col min="9733" max="9733" width="15.7109375" style="5" customWidth="1"/>
    <col min="9734" max="9734" width="26.28515625" style="5" customWidth="1"/>
    <col min="9735" max="9736" width="25.7109375" style="5" customWidth="1"/>
    <col min="9737" max="9737" width="15.7109375" style="5" customWidth="1"/>
    <col min="9738" max="9738" width="15.42578125" style="5" customWidth="1"/>
    <col min="9739" max="9740" width="25.7109375" style="5" customWidth="1"/>
    <col min="9741" max="9741" width="8.5703125" style="5" customWidth="1"/>
    <col min="9742" max="9986" width="10.42578125" style="5"/>
    <col min="9987" max="9987" width="8.7109375" style="5" customWidth="1"/>
    <col min="9988" max="9988" width="25.7109375" style="5" customWidth="1"/>
    <col min="9989" max="9989" width="15.7109375" style="5" customWidth="1"/>
    <col min="9990" max="9990" width="26.28515625" style="5" customWidth="1"/>
    <col min="9991" max="9992" width="25.7109375" style="5" customWidth="1"/>
    <col min="9993" max="9993" width="15.7109375" style="5" customWidth="1"/>
    <col min="9994" max="9994" width="15.42578125" style="5" customWidth="1"/>
    <col min="9995" max="9996" width="25.7109375" style="5" customWidth="1"/>
    <col min="9997" max="9997" width="8.5703125" style="5" customWidth="1"/>
    <col min="9998" max="10242" width="10.42578125" style="5"/>
    <col min="10243" max="10243" width="8.7109375" style="5" customWidth="1"/>
    <col min="10244" max="10244" width="25.7109375" style="5" customWidth="1"/>
    <col min="10245" max="10245" width="15.7109375" style="5" customWidth="1"/>
    <col min="10246" max="10246" width="26.28515625" style="5" customWidth="1"/>
    <col min="10247" max="10248" width="25.7109375" style="5" customWidth="1"/>
    <col min="10249" max="10249" width="15.7109375" style="5" customWidth="1"/>
    <col min="10250" max="10250" width="15.42578125" style="5" customWidth="1"/>
    <col min="10251" max="10252" width="25.7109375" style="5" customWidth="1"/>
    <col min="10253" max="10253" width="8.5703125" style="5" customWidth="1"/>
    <col min="10254" max="10498" width="10.42578125" style="5"/>
    <col min="10499" max="10499" width="8.7109375" style="5" customWidth="1"/>
    <col min="10500" max="10500" width="25.7109375" style="5" customWidth="1"/>
    <col min="10501" max="10501" width="15.7109375" style="5" customWidth="1"/>
    <col min="10502" max="10502" width="26.28515625" style="5" customWidth="1"/>
    <col min="10503" max="10504" width="25.7109375" style="5" customWidth="1"/>
    <col min="10505" max="10505" width="15.7109375" style="5" customWidth="1"/>
    <col min="10506" max="10506" width="15.42578125" style="5" customWidth="1"/>
    <col min="10507" max="10508" width="25.7109375" style="5" customWidth="1"/>
    <col min="10509" max="10509" width="8.5703125" style="5" customWidth="1"/>
    <col min="10510" max="10754" width="10.42578125" style="5"/>
    <col min="10755" max="10755" width="8.7109375" style="5" customWidth="1"/>
    <col min="10756" max="10756" width="25.7109375" style="5" customWidth="1"/>
    <col min="10757" max="10757" width="15.7109375" style="5" customWidth="1"/>
    <col min="10758" max="10758" width="26.28515625" style="5" customWidth="1"/>
    <col min="10759" max="10760" width="25.7109375" style="5" customWidth="1"/>
    <col min="10761" max="10761" width="15.7109375" style="5" customWidth="1"/>
    <col min="10762" max="10762" width="15.42578125" style="5" customWidth="1"/>
    <col min="10763" max="10764" width="25.7109375" style="5" customWidth="1"/>
    <col min="10765" max="10765" width="8.5703125" style="5" customWidth="1"/>
    <col min="10766" max="11010" width="10.42578125" style="5"/>
    <col min="11011" max="11011" width="8.7109375" style="5" customWidth="1"/>
    <col min="11012" max="11012" width="25.7109375" style="5" customWidth="1"/>
    <col min="11013" max="11013" width="15.7109375" style="5" customWidth="1"/>
    <col min="11014" max="11014" width="26.28515625" style="5" customWidth="1"/>
    <col min="11015" max="11016" width="25.7109375" style="5" customWidth="1"/>
    <col min="11017" max="11017" width="15.7109375" style="5" customWidth="1"/>
    <col min="11018" max="11018" width="15.42578125" style="5" customWidth="1"/>
    <col min="11019" max="11020" width="25.7109375" style="5" customWidth="1"/>
    <col min="11021" max="11021" width="8.5703125" style="5" customWidth="1"/>
    <col min="11022" max="11266" width="10.42578125" style="5"/>
    <col min="11267" max="11267" width="8.7109375" style="5" customWidth="1"/>
    <col min="11268" max="11268" width="25.7109375" style="5" customWidth="1"/>
    <col min="11269" max="11269" width="15.7109375" style="5" customWidth="1"/>
    <col min="11270" max="11270" width="26.28515625" style="5" customWidth="1"/>
    <col min="11271" max="11272" width="25.7109375" style="5" customWidth="1"/>
    <col min="11273" max="11273" width="15.7109375" style="5" customWidth="1"/>
    <col min="11274" max="11274" width="15.42578125" style="5" customWidth="1"/>
    <col min="11275" max="11276" width="25.7109375" style="5" customWidth="1"/>
    <col min="11277" max="11277" width="8.5703125" style="5" customWidth="1"/>
    <col min="11278" max="11522" width="10.42578125" style="5"/>
    <col min="11523" max="11523" width="8.7109375" style="5" customWidth="1"/>
    <col min="11524" max="11524" width="25.7109375" style="5" customWidth="1"/>
    <col min="11525" max="11525" width="15.7109375" style="5" customWidth="1"/>
    <col min="11526" max="11526" width="26.28515625" style="5" customWidth="1"/>
    <col min="11527" max="11528" width="25.7109375" style="5" customWidth="1"/>
    <col min="11529" max="11529" width="15.7109375" style="5" customWidth="1"/>
    <col min="11530" max="11530" width="15.42578125" style="5" customWidth="1"/>
    <col min="11531" max="11532" width="25.7109375" style="5" customWidth="1"/>
    <col min="11533" max="11533" width="8.5703125" style="5" customWidth="1"/>
    <col min="11534" max="11778" width="10.42578125" style="5"/>
    <col min="11779" max="11779" width="8.7109375" style="5" customWidth="1"/>
    <col min="11780" max="11780" width="25.7109375" style="5" customWidth="1"/>
    <col min="11781" max="11781" width="15.7109375" style="5" customWidth="1"/>
    <col min="11782" max="11782" width="26.28515625" style="5" customWidth="1"/>
    <col min="11783" max="11784" width="25.7109375" style="5" customWidth="1"/>
    <col min="11785" max="11785" width="15.7109375" style="5" customWidth="1"/>
    <col min="11786" max="11786" width="15.42578125" style="5" customWidth="1"/>
    <col min="11787" max="11788" width="25.7109375" style="5" customWidth="1"/>
    <col min="11789" max="11789" width="8.5703125" style="5" customWidth="1"/>
    <col min="11790" max="12034" width="10.42578125" style="5"/>
    <col min="12035" max="12035" width="8.7109375" style="5" customWidth="1"/>
    <col min="12036" max="12036" width="25.7109375" style="5" customWidth="1"/>
    <col min="12037" max="12037" width="15.7109375" style="5" customWidth="1"/>
    <col min="12038" max="12038" width="26.28515625" style="5" customWidth="1"/>
    <col min="12039" max="12040" width="25.7109375" style="5" customWidth="1"/>
    <col min="12041" max="12041" width="15.7109375" style="5" customWidth="1"/>
    <col min="12042" max="12042" width="15.42578125" style="5" customWidth="1"/>
    <col min="12043" max="12044" width="25.7109375" style="5" customWidth="1"/>
    <col min="12045" max="12045" width="8.5703125" style="5" customWidth="1"/>
    <col min="12046" max="12290" width="10.42578125" style="5"/>
    <col min="12291" max="12291" width="8.7109375" style="5" customWidth="1"/>
    <col min="12292" max="12292" width="25.7109375" style="5" customWidth="1"/>
    <col min="12293" max="12293" width="15.7109375" style="5" customWidth="1"/>
    <col min="12294" max="12294" width="26.28515625" style="5" customWidth="1"/>
    <col min="12295" max="12296" width="25.7109375" style="5" customWidth="1"/>
    <col min="12297" max="12297" width="15.7109375" style="5" customWidth="1"/>
    <col min="12298" max="12298" width="15.42578125" style="5" customWidth="1"/>
    <col min="12299" max="12300" width="25.7109375" style="5" customWidth="1"/>
    <col min="12301" max="12301" width="8.5703125" style="5" customWidth="1"/>
    <col min="12302" max="12546" width="10.42578125" style="5"/>
    <col min="12547" max="12547" width="8.7109375" style="5" customWidth="1"/>
    <col min="12548" max="12548" width="25.7109375" style="5" customWidth="1"/>
    <col min="12549" max="12549" width="15.7109375" style="5" customWidth="1"/>
    <col min="12550" max="12550" width="26.28515625" style="5" customWidth="1"/>
    <col min="12551" max="12552" width="25.7109375" style="5" customWidth="1"/>
    <col min="12553" max="12553" width="15.7109375" style="5" customWidth="1"/>
    <col min="12554" max="12554" width="15.42578125" style="5" customWidth="1"/>
    <col min="12555" max="12556" width="25.7109375" style="5" customWidth="1"/>
    <col min="12557" max="12557" width="8.5703125" style="5" customWidth="1"/>
    <col min="12558" max="12802" width="10.42578125" style="5"/>
    <col min="12803" max="12803" width="8.7109375" style="5" customWidth="1"/>
    <col min="12804" max="12804" width="25.7109375" style="5" customWidth="1"/>
    <col min="12805" max="12805" width="15.7109375" style="5" customWidth="1"/>
    <col min="12806" max="12806" width="26.28515625" style="5" customWidth="1"/>
    <col min="12807" max="12808" width="25.7109375" style="5" customWidth="1"/>
    <col min="12809" max="12809" width="15.7109375" style="5" customWidth="1"/>
    <col min="12810" max="12810" width="15.42578125" style="5" customWidth="1"/>
    <col min="12811" max="12812" width="25.7109375" style="5" customWidth="1"/>
    <col min="12813" max="12813" width="8.5703125" style="5" customWidth="1"/>
    <col min="12814" max="13058" width="10.42578125" style="5"/>
    <col min="13059" max="13059" width="8.7109375" style="5" customWidth="1"/>
    <col min="13060" max="13060" width="25.7109375" style="5" customWidth="1"/>
    <col min="13061" max="13061" width="15.7109375" style="5" customWidth="1"/>
    <col min="13062" max="13062" width="26.28515625" style="5" customWidth="1"/>
    <col min="13063" max="13064" width="25.7109375" style="5" customWidth="1"/>
    <col min="13065" max="13065" width="15.7109375" style="5" customWidth="1"/>
    <col min="13066" max="13066" width="15.42578125" style="5" customWidth="1"/>
    <col min="13067" max="13068" width="25.7109375" style="5" customWidth="1"/>
    <col min="13069" max="13069" width="8.5703125" style="5" customWidth="1"/>
    <col min="13070" max="13314" width="10.42578125" style="5"/>
    <col min="13315" max="13315" width="8.7109375" style="5" customWidth="1"/>
    <col min="13316" max="13316" width="25.7109375" style="5" customWidth="1"/>
    <col min="13317" max="13317" width="15.7109375" style="5" customWidth="1"/>
    <col min="13318" max="13318" width="26.28515625" style="5" customWidth="1"/>
    <col min="13319" max="13320" width="25.7109375" style="5" customWidth="1"/>
    <col min="13321" max="13321" width="15.7109375" style="5" customWidth="1"/>
    <col min="13322" max="13322" width="15.42578125" style="5" customWidth="1"/>
    <col min="13323" max="13324" width="25.7109375" style="5" customWidth="1"/>
    <col min="13325" max="13325" width="8.5703125" style="5" customWidth="1"/>
    <col min="13326" max="13570" width="10.42578125" style="5"/>
    <col min="13571" max="13571" width="8.7109375" style="5" customWidth="1"/>
    <col min="13572" max="13572" width="25.7109375" style="5" customWidth="1"/>
    <col min="13573" max="13573" width="15.7109375" style="5" customWidth="1"/>
    <col min="13574" max="13574" width="26.28515625" style="5" customWidth="1"/>
    <col min="13575" max="13576" width="25.7109375" style="5" customWidth="1"/>
    <col min="13577" max="13577" width="15.7109375" style="5" customWidth="1"/>
    <col min="13578" max="13578" width="15.42578125" style="5" customWidth="1"/>
    <col min="13579" max="13580" width="25.7109375" style="5" customWidth="1"/>
    <col min="13581" max="13581" width="8.5703125" style="5" customWidth="1"/>
    <col min="13582" max="13826" width="10.42578125" style="5"/>
    <col min="13827" max="13827" width="8.7109375" style="5" customWidth="1"/>
    <col min="13828" max="13828" width="25.7109375" style="5" customWidth="1"/>
    <col min="13829" max="13829" width="15.7109375" style="5" customWidth="1"/>
    <col min="13830" max="13830" width="26.28515625" style="5" customWidth="1"/>
    <col min="13831" max="13832" width="25.7109375" style="5" customWidth="1"/>
    <col min="13833" max="13833" width="15.7109375" style="5" customWidth="1"/>
    <col min="13834" max="13834" width="15.42578125" style="5" customWidth="1"/>
    <col min="13835" max="13836" width="25.7109375" style="5" customWidth="1"/>
    <col min="13837" max="13837" width="8.5703125" style="5" customWidth="1"/>
    <col min="13838" max="14082" width="10.42578125" style="5"/>
    <col min="14083" max="14083" width="8.7109375" style="5" customWidth="1"/>
    <col min="14084" max="14084" width="25.7109375" style="5" customWidth="1"/>
    <col min="14085" max="14085" width="15.7109375" style="5" customWidth="1"/>
    <col min="14086" max="14086" width="26.28515625" style="5" customWidth="1"/>
    <col min="14087" max="14088" width="25.7109375" style="5" customWidth="1"/>
    <col min="14089" max="14089" width="15.7109375" style="5" customWidth="1"/>
    <col min="14090" max="14090" width="15.42578125" style="5" customWidth="1"/>
    <col min="14091" max="14092" width="25.7109375" style="5" customWidth="1"/>
    <col min="14093" max="14093" width="8.5703125" style="5" customWidth="1"/>
    <col min="14094" max="14338" width="10.42578125" style="5"/>
    <col min="14339" max="14339" width="8.7109375" style="5" customWidth="1"/>
    <col min="14340" max="14340" width="25.7109375" style="5" customWidth="1"/>
    <col min="14341" max="14341" width="15.7109375" style="5" customWidth="1"/>
    <col min="14342" max="14342" width="26.28515625" style="5" customWidth="1"/>
    <col min="14343" max="14344" width="25.7109375" style="5" customWidth="1"/>
    <col min="14345" max="14345" width="15.7109375" style="5" customWidth="1"/>
    <col min="14346" max="14346" width="15.42578125" style="5" customWidth="1"/>
    <col min="14347" max="14348" width="25.7109375" style="5" customWidth="1"/>
    <col min="14349" max="14349" width="8.5703125" style="5" customWidth="1"/>
    <col min="14350" max="14594" width="10.42578125" style="5"/>
    <col min="14595" max="14595" width="8.7109375" style="5" customWidth="1"/>
    <col min="14596" max="14596" width="25.7109375" style="5" customWidth="1"/>
    <col min="14597" max="14597" width="15.7109375" style="5" customWidth="1"/>
    <col min="14598" max="14598" width="26.28515625" style="5" customWidth="1"/>
    <col min="14599" max="14600" width="25.7109375" style="5" customWidth="1"/>
    <col min="14601" max="14601" width="15.7109375" style="5" customWidth="1"/>
    <col min="14602" max="14602" width="15.42578125" style="5" customWidth="1"/>
    <col min="14603" max="14604" width="25.7109375" style="5" customWidth="1"/>
    <col min="14605" max="14605" width="8.5703125" style="5" customWidth="1"/>
    <col min="14606" max="14850" width="10.42578125" style="5"/>
    <col min="14851" max="14851" width="8.7109375" style="5" customWidth="1"/>
    <col min="14852" max="14852" width="25.7109375" style="5" customWidth="1"/>
    <col min="14853" max="14853" width="15.7109375" style="5" customWidth="1"/>
    <col min="14854" max="14854" width="26.28515625" style="5" customWidth="1"/>
    <col min="14855" max="14856" width="25.7109375" style="5" customWidth="1"/>
    <col min="14857" max="14857" width="15.7109375" style="5" customWidth="1"/>
    <col min="14858" max="14858" width="15.42578125" style="5" customWidth="1"/>
    <col min="14859" max="14860" width="25.7109375" style="5" customWidth="1"/>
    <col min="14861" max="14861" width="8.5703125" style="5" customWidth="1"/>
    <col min="14862" max="15106" width="10.42578125" style="5"/>
    <col min="15107" max="15107" width="8.7109375" style="5" customWidth="1"/>
    <col min="15108" max="15108" width="25.7109375" style="5" customWidth="1"/>
    <col min="15109" max="15109" width="15.7109375" style="5" customWidth="1"/>
    <col min="15110" max="15110" width="26.28515625" style="5" customWidth="1"/>
    <col min="15111" max="15112" width="25.7109375" style="5" customWidth="1"/>
    <col min="15113" max="15113" width="15.7109375" style="5" customWidth="1"/>
    <col min="15114" max="15114" width="15.42578125" style="5" customWidth="1"/>
    <col min="15115" max="15116" width="25.7109375" style="5" customWidth="1"/>
    <col min="15117" max="15117" width="8.5703125" style="5" customWidth="1"/>
    <col min="15118" max="15362" width="10.42578125" style="5"/>
    <col min="15363" max="15363" width="8.7109375" style="5" customWidth="1"/>
    <col min="15364" max="15364" width="25.7109375" style="5" customWidth="1"/>
    <col min="15365" max="15365" width="15.7109375" style="5" customWidth="1"/>
    <col min="15366" max="15366" width="26.28515625" style="5" customWidth="1"/>
    <col min="15367" max="15368" width="25.7109375" style="5" customWidth="1"/>
    <col min="15369" max="15369" width="15.7109375" style="5" customWidth="1"/>
    <col min="15370" max="15370" width="15.42578125" style="5" customWidth="1"/>
    <col min="15371" max="15372" width="25.7109375" style="5" customWidth="1"/>
    <col min="15373" max="15373" width="8.5703125" style="5" customWidth="1"/>
    <col min="15374" max="15618" width="10.42578125" style="5"/>
    <col min="15619" max="15619" width="8.7109375" style="5" customWidth="1"/>
    <col min="15620" max="15620" width="25.7109375" style="5" customWidth="1"/>
    <col min="15621" max="15621" width="15.7109375" style="5" customWidth="1"/>
    <col min="15622" max="15622" width="26.28515625" style="5" customWidth="1"/>
    <col min="15623" max="15624" width="25.7109375" style="5" customWidth="1"/>
    <col min="15625" max="15625" width="15.7109375" style="5" customWidth="1"/>
    <col min="15626" max="15626" width="15.42578125" style="5" customWidth="1"/>
    <col min="15627" max="15628" width="25.7109375" style="5" customWidth="1"/>
    <col min="15629" max="15629" width="8.5703125" style="5" customWidth="1"/>
    <col min="15630" max="15874" width="10.42578125" style="5"/>
    <col min="15875" max="15875" width="8.7109375" style="5" customWidth="1"/>
    <col min="15876" max="15876" width="25.7109375" style="5" customWidth="1"/>
    <col min="15877" max="15877" width="15.7109375" style="5" customWidth="1"/>
    <col min="15878" max="15878" width="26.28515625" style="5" customWidth="1"/>
    <col min="15879" max="15880" width="25.7109375" style="5" customWidth="1"/>
    <col min="15881" max="15881" width="15.7109375" style="5" customWidth="1"/>
    <col min="15882" max="15882" width="15.42578125" style="5" customWidth="1"/>
    <col min="15883" max="15884" width="25.7109375" style="5" customWidth="1"/>
    <col min="15885" max="15885" width="8.5703125" style="5" customWidth="1"/>
    <col min="15886" max="16130" width="10.42578125" style="5"/>
    <col min="16131" max="16131" width="8.7109375" style="5" customWidth="1"/>
    <col min="16132" max="16132" width="25.7109375" style="5" customWidth="1"/>
    <col min="16133" max="16133" width="15.7109375" style="5" customWidth="1"/>
    <col min="16134" max="16134" width="26.28515625" style="5" customWidth="1"/>
    <col min="16135" max="16136" width="25.7109375" style="5" customWidth="1"/>
    <col min="16137" max="16137" width="15.7109375" style="5" customWidth="1"/>
    <col min="16138" max="16138" width="15.42578125" style="5" customWidth="1"/>
    <col min="16139" max="16140" width="25.7109375" style="5" customWidth="1"/>
    <col min="16141" max="16141" width="8.5703125" style="5" customWidth="1"/>
    <col min="16142" max="16384" width="10.42578125" style="5"/>
  </cols>
  <sheetData>
    <row r="1" spans="1:35" ht="15" x14ac:dyDescent="0.25">
      <c r="B1" s="88" t="s">
        <v>554</v>
      </c>
      <c r="C1" s="88"/>
      <c r="D1" s="88"/>
      <c r="E1" s="43"/>
      <c r="F1" s="43"/>
      <c r="G1" s="43"/>
      <c r="H1" s="43"/>
      <c r="I1" s="43"/>
      <c r="J1" s="43"/>
      <c r="K1" s="43"/>
      <c r="M1" s="44" t="s">
        <v>2</v>
      </c>
      <c r="R1" s="44"/>
      <c r="S1" s="5" t="s">
        <v>133</v>
      </c>
      <c r="U1" s="44"/>
      <c r="AH1" s="5" t="s">
        <v>133</v>
      </c>
      <c r="AI1" s="5">
        <v>2</v>
      </c>
    </row>
    <row r="2" spans="1:35" ht="16.5" x14ac:dyDescent="0.3">
      <c r="B2" s="42"/>
      <c r="C2" s="42"/>
      <c r="D2" s="42"/>
      <c r="E2" s="43"/>
      <c r="F2" s="43"/>
      <c r="G2" s="43"/>
      <c r="H2" s="43"/>
      <c r="I2" s="43"/>
      <c r="J2" s="43"/>
      <c r="K2" s="43"/>
      <c r="L2" s="43"/>
      <c r="M2" s="45" t="s">
        <v>3</v>
      </c>
      <c r="R2" s="44"/>
      <c r="U2" s="44"/>
      <c r="AH2" s="5" t="s">
        <v>134</v>
      </c>
    </row>
    <row r="3" spans="1:35" ht="20.25" customHeight="1" x14ac:dyDescent="0.35">
      <c r="B3" s="370" t="s">
        <v>689</v>
      </c>
      <c r="C3" s="268"/>
      <c r="D3" s="268"/>
      <c r="E3" s="268"/>
      <c r="F3" s="268"/>
      <c r="G3" s="268"/>
      <c r="H3" s="268"/>
      <c r="I3" s="268"/>
      <c r="J3" s="268"/>
      <c r="K3" s="268"/>
      <c r="L3" s="268"/>
      <c r="M3" s="44" t="s">
        <v>112</v>
      </c>
      <c r="U3" s="44"/>
      <c r="AH3" s="5" t="s">
        <v>133</v>
      </c>
      <c r="AI3" s="5">
        <v>2</v>
      </c>
    </row>
    <row r="4" spans="1:35" ht="15.75" x14ac:dyDescent="0.25">
      <c r="B4" s="83" t="s">
        <v>201</v>
      </c>
      <c r="C4" s="83"/>
      <c r="D4" s="372"/>
      <c r="E4" s="83"/>
      <c r="F4" s="83"/>
      <c r="G4" s="83"/>
      <c r="H4" s="83"/>
      <c r="I4" s="83"/>
      <c r="J4" s="83"/>
      <c r="K4" s="83"/>
      <c r="L4" s="83"/>
      <c r="S4" s="138" t="s">
        <v>697</v>
      </c>
      <c r="AH4" s="5" t="s">
        <v>134</v>
      </c>
    </row>
    <row r="5" spans="1:35" ht="15.75" x14ac:dyDescent="0.25">
      <c r="B5" s="87" t="s">
        <v>116</v>
      </c>
      <c r="C5" s="414">
        <f>Alapa!C17</f>
        <v>0</v>
      </c>
      <c r="D5" s="87"/>
      <c r="E5" s="92"/>
      <c r="F5" s="92"/>
      <c r="G5" s="92"/>
      <c r="H5" s="92"/>
      <c r="I5" s="92"/>
      <c r="J5" s="92"/>
      <c r="K5" s="92"/>
      <c r="L5" s="92"/>
      <c r="S5" s="138" t="s">
        <v>698</v>
      </c>
    </row>
    <row r="6" spans="1:35" ht="15.75" x14ac:dyDescent="0.25">
      <c r="B6" s="87" t="s">
        <v>117</v>
      </c>
      <c r="C6" s="414">
        <f>Alapa!C18</f>
        <v>0</v>
      </c>
      <c r="D6" s="87"/>
      <c r="E6" s="92"/>
      <c r="F6" s="92"/>
      <c r="G6" s="92"/>
      <c r="H6" s="92"/>
      <c r="I6" s="92"/>
      <c r="J6" s="92"/>
      <c r="K6" s="92"/>
      <c r="L6" s="92"/>
      <c r="S6" s="138" t="s">
        <v>699</v>
      </c>
    </row>
    <row r="7" spans="1:35" ht="15.75" customHeight="1" x14ac:dyDescent="0.25">
      <c r="B7" s="570" t="s">
        <v>693</v>
      </c>
      <c r="C7" s="570"/>
      <c r="D7" s="570"/>
      <c r="E7" s="570"/>
      <c r="F7" s="570"/>
      <c r="G7" s="570"/>
      <c r="H7" s="570"/>
      <c r="I7" s="570"/>
      <c r="J7" s="570"/>
      <c r="K7" s="570"/>
      <c r="L7" s="570"/>
      <c r="S7" s="138" t="s">
        <v>700</v>
      </c>
    </row>
    <row r="8" spans="1:35" ht="15.75" customHeight="1" x14ac:dyDescent="0.25">
      <c r="B8" s="570" t="s">
        <v>706</v>
      </c>
      <c r="C8" s="570"/>
      <c r="D8" s="570"/>
      <c r="E8" s="570"/>
      <c r="F8" s="570"/>
      <c r="G8" s="570"/>
      <c r="H8" s="570"/>
      <c r="I8" s="570"/>
      <c r="J8" s="570"/>
      <c r="K8" s="570"/>
      <c r="L8" s="570"/>
      <c r="S8" s="138"/>
    </row>
    <row r="9" spans="1:35" ht="28.5" customHeight="1" x14ac:dyDescent="0.25">
      <c r="B9" s="570" t="s">
        <v>555</v>
      </c>
      <c r="C9" s="570"/>
      <c r="D9" s="570"/>
      <c r="E9" s="570"/>
      <c r="F9" s="570"/>
      <c r="G9" s="570"/>
      <c r="H9" s="570"/>
      <c r="I9" s="570"/>
      <c r="J9" s="570"/>
      <c r="K9" s="570"/>
      <c r="L9" s="570"/>
    </row>
    <row r="10" spans="1:35" ht="29.25" customHeight="1" x14ac:dyDescent="0.25">
      <c r="B10" s="279"/>
      <c r="C10" s="411" t="s">
        <v>591</v>
      </c>
      <c r="D10" s="97" t="s">
        <v>711</v>
      </c>
      <c r="E10" s="397"/>
      <c r="F10" s="397"/>
      <c r="G10" s="397"/>
      <c r="H10" s="397"/>
      <c r="I10" s="397"/>
      <c r="J10" s="397"/>
      <c r="K10" s="397"/>
      <c r="L10" s="397"/>
    </row>
    <row r="11" spans="1:35" ht="20.25" customHeight="1" x14ac:dyDescent="0.25">
      <c r="B11" s="279"/>
      <c r="C11" s="411" t="s">
        <v>593</v>
      </c>
      <c r="D11" s="97" t="s">
        <v>711</v>
      </c>
      <c r="E11" s="397"/>
      <c r="F11" s="397"/>
      <c r="G11" s="397"/>
      <c r="H11" s="397"/>
      <c r="I11" s="397"/>
      <c r="J11" s="397"/>
      <c r="K11" s="397"/>
      <c r="L11" s="397"/>
    </row>
    <row r="12" spans="1:35" ht="17.25" customHeight="1" x14ac:dyDescent="0.25">
      <c r="B12" s="397"/>
      <c r="C12" s="397"/>
      <c r="D12" s="397"/>
      <c r="E12" s="397"/>
      <c r="F12" s="397"/>
      <c r="G12" s="397"/>
      <c r="H12" s="397"/>
      <c r="I12" s="397"/>
      <c r="J12" s="397"/>
      <c r="K12" s="397"/>
      <c r="L12" s="397"/>
    </row>
    <row r="13" spans="1:35" ht="8.25" customHeight="1" thickBot="1" x14ac:dyDescent="0.25">
      <c r="B13" s="270"/>
      <c r="C13" s="270"/>
      <c r="D13" s="270"/>
      <c r="E13" s="270"/>
      <c r="F13" s="270"/>
      <c r="G13" s="270"/>
      <c r="H13" s="270"/>
      <c r="I13" s="270"/>
      <c r="J13" s="270"/>
      <c r="K13" s="270"/>
      <c r="L13" s="270"/>
    </row>
    <row r="14" spans="1:35" ht="86.25" customHeight="1" thickBot="1" x14ac:dyDescent="0.3">
      <c r="B14" s="389" t="s">
        <v>556</v>
      </c>
      <c r="C14" s="390" t="s">
        <v>707</v>
      </c>
      <c r="D14" s="398" t="s">
        <v>708</v>
      </c>
      <c r="E14" s="391" t="s">
        <v>696</v>
      </c>
      <c r="F14" s="391" t="s">
        <v>690</v>
      </c>
      <c r="G14" s="391" t="s">
        <v>691</v>
      </c>
      <c r="H14" s="391" t="s">
        <v>709</v>
      </c>
      <c r="I14" s="391" t="s">
        <v>710</v>
      </c>
      <c r="J14" s="391" t="s">
        <v>692</v>
      </c>
      <c r="K14" s="391" t="s">
        <v>650</v>
      </c>
      <c r="L14" s="392" t="s">
        <v>557</v>
      </c>
    </row>
    <row r="15" spans="1:35" ht="16.5" thickBot="1" x14ac:dyDescent="0.3">
      <c r="B15" s="394"/>
      <c r="C15" s="395"/>
      <c r="D15" s="396"/>
      <c r="E15" s="391"/>
      <c r="F15" s="571" t="s">
        <v>701</v>
      </c>
      <c r="G15" s="571"/>
      <c r="H15" s="571"/>
      <c r="I15" s="571"/>
      <c r="J15" s="571"/>
      <c r="K15" s="571"/>
      <c r="L15" s="392"/>
    </row>
    <row r="16" spans="1:35" ht="98.25" customHeight="1" x14ac:dyDescent="0.2">
      <c r="A16" s="410"/>
      <c r="B16" s="387" t="s">
        <v>33</v>
      </c>
      <c r="C16" s="374" t="s">
        <v>558</v>
      </c>
      <c r="D16" s="382" t="s">
        <v>694</v>
      </c>
      <c r="E16" s="383" t="s">
        <v>623</v>
      </c>
      <c r="F16" s="399"/>
      <c r="G16" s="376"/>
      <c r="H16" s="375"/>
      <c r="I16" s="375"/>
      <c r="J16" s="376"/>
      <c r="K16" s="376"/>
      <c r="L16" s="377" t="s">
        <v>712</v>
      </c>
      <c r="P16" s="138"/>
    </row>
    <row r="17" spans="1:20" ht="67.5" customHeight="1" x14ac:dyDescent="0.2">
      <c r="A17" s="410"/>
      <c r="B17" s="388" t="s">
        <v>42</v>
      </c>
      <c r="C17" s="272" t="s">
        <v>565</v>
      </c>
      <c r="D17" s="300" t="s">
        <v>694</v>
      </c>
      <c r="E17" s="384"/>
      <c r="F17" s="273"/>
      <c r="G17" s="273"/>
      <c r="H17" s="373"/>
      <c r="I17" s="373"/>
      <c r="J17" s="373"/>
      <c r="K17" s="373"/>
      <c r="L17" s="378" t="s">
        <v>713</v>
      </c>
    </row>
    <row r="18" spans="1:20" ht="63" x14ac:dyDescent="0.2">
      <c r="A18" s="410"/>
      <c r="B18" s="388" t="s">
        <v>46</v>
      </c>
      <c r="C18" s="274" t="s">
        <v>583</v>
      </c>
      <c r="D18" s="300" t="s">
        <v>694</v>
      </c>
      <c r="E18" s="384"/>
      <c r="F18" s="273"/>
      <c r="G18" s="373"/>
      <c r="H18" s="373"/>
      <c r="I18" s="373"/>
      <c r="J18" s="273"/>
      <c r="K18" s="373"/>
      <c r="L18" s="378" t="s">
        <v>714</v>
      </c>
    </row>
    <row r="19" spans="1:20" ht="98.25" customHeight="1" x14ac:dyDescent="0.2">
      <c r="A19" s="410"/>
      <c r="B19" s="388" t="s">
        <v>54</v>
      </c>
      <c r="C19" s="274" t="s">
        <v>579</v>
      </c>
      <c r="D19" s="300" t="s">
        <v>694</v>
      </c>
      <c r="E19" s="384"/>
      <c r="F19" s="273"/>
      <c r="G19" s="373"/>
      <c r="H19" s="273"/>
      <c r="I19" s="273"/>
      <c r="J19" s="373"/>
      <c r="K19" s="373"/>
      <c r="L19" s="378" t="s">
        <v>715</v>
      </c>
      <c r="M19" s="122"/>
      <c r="N19" s="122"/>
      <c r="O19" s="123"/>
      <c r="P19" s="122"/>
      <c r="Q19" s="122"/>
      <c r="R19" s="122"/>
      <c r="S19" s="122"/>
      <c r="T19" s="122"/>
    </row>
    <row r="20" spans="1:20" ht="72.75" customHeight="1" x14ac:dyDescent="0.2">
      <c r="A20" s="410"/>
      <c r="B20" s="388" t="s">
        <v>61</v>
      </c>
      <c r="C20" s="274" t="s">
        <v>645</v>
      </c>
      <c r="D20" s="300" t="s">
        <v>139</v>
      </c>
      <c r="E20" s="384"/>
      <c r="F20" s="373"/>
      <c r="G20" s="373"/>
      <c r="H20" s="373"/>
      <c r="I20" s="373"/>
      <c r="J20" s="373"/>
      <c r="K20" s="273"/>
      <c r="L20" s="378" t="s">
        <v>716</v>
      </c>
      <c r="M20" s="122"/>
      <c r="N20" s="122"/>
      <c r="O20" s="123"/>
      <c r="P20" s="122"/>
      <c r="Q20" s="122"/>
      <c r="R20" s="122"/>
      <c r="S20" s="122"/>
      <c r="T20" s="122"/>
    </row>
    <row r="21" spans="1:20" ht="91.5" customHeight="1" x14ac:dyDescent="0.2">
      <c r="A21" s="410"/>
      <c r="B21" s="388" t="s">
        <v>65</v>
      </c>
      <c r="C21" s="274" t="s">
        <v>645</v>
      </c>
      <c r="D21" s="300" t="s">
        <v>695</v>
      </c>
      <c r="E21" s="384"/>
      <c r="F21" s="373"/>
      <c r="G21" s="373"/>
      <c r="H21" s="373"/>
      <c r="I21" s="373"/>
      <c r="J21" s="373"/>
      <c r="K21" s="273"/>
      <c r="L21" s="378" t="s">
        <v>717</v>
      </c>
      <c r="M21" s="122"/>
      <c r="N21" s="122"/>
      <c r="O21" s="123"/>
      <c r="P21" s="122"/>
      <c r="Q21" s="122"/>
      <c r="R21" s="122"/>
      <c r="S21" s="122"/>
      <c r="T21" s="122"/>
    </row>
    <row r="22" spans="1:20" ht="78.75" x14ac:dyDescent="0.2">
      <c r="A22" s="410"/>
      <c r="B22" s="388" t="s">
        <v>559</v>
      </c>
      <c r="C22" s="274" t="s">
        <v>645</v>
      </c>
      <c r="D22" s="300" t="s">
        <v>695</v>
      </c>
      <c r="E22" s="384"/>
      <c r="F22" s="373"/>
      <c r="G22" s="373"/>
      <c r="H22" s="373"/>
      <c r="I22" s="373"/>
      <c r="J22" s="373"/>
      <c r="K22" s="273"/>
      <c r="L22" s="378" t="s">
        <v>717</v>
      </c>
      <c r="M22" s="122"/>
      <c r="N22" s="122"/>
      <c r="O22" s="123"/>
      <c r="P22" s="122"/>
      <c r="Q22" s="122"/>
      <c r="R22" s="122"/>
      <c r="S22" s="122"/>
      <c r="T22" s="122"/>
    </row>
    <row r="23" spans="1:20" ht="90.75" customHeight="1" x14ac:dyDescent="0.2">
      <c r="A23" s="410"/>
      <c r="B23" s="388" t="s">
        <v>82</v>
      </c>
      <c r="C23" s="274" t="s">
        <v>645</v>
      </c>
      <c r="D23" s="300" t="s">
        <v>695</v>
      </c>
      <c r="E23" s="384"/>
      <c r="F23" s="373"/>
      <c r="G23" s="373"/>
      <c r="H23" s="373"/>
      <c r="I23" s="373"/>
      <c r="J23" s="373"/>
      <c r="K23" s="273"/>
      <c r="L23" s="378" t="s">
        <v>718</v>
      </c>
      <c r="M23" s="122"/>
      <c r="N23" s="122"/>
      <c r="O23" s="123"/>
      <c r="P23" s="122"/>
      <c r="Q23" s="122"/>
      <c r="R23" s="122"/>
      <c r="S23" s="122"/>
      <c r="T23" s="122"/>
    </row>
    <row r="24" spans="1:20" ht="126.75" thickBot="1" x14ac:dyDescent="0.25">
      <c r="A24" s="410"/>
      <c r="B24" s="393" t="s">
        <v>87</v>
      </c>
      <c r="C24" s="379" t="s">
        <v>584</v>
      </c>
      <c r="D24" s="386" t="s">
        <v>695</v>
      </c>
      <c r="E24" s="385"/>
      <c r="F24" s="380"/>
      <c r="G24" s="380"/>
      <c r="H24" s="380"/>
      <c r="I24" s="380"/>
      <c r="J24" s="380"/>
      <c r="K24" s="380"/>
      <c r="L24" s="381" t="s">
        <v>719</v>
      </c>
      <c r="M24" s="122"/>
      <c r="N24" s="122"/>
      <c r="O24" s="123"/>
      <c r="P24" s="122"/>
      <c r="Q24" s="122"/>
      <c r="R24" s="122"/>
      <c r="S24" s="122"/>
      <c r="T24" s="122"/>
    </row>
    <row r="26" spans="1:20" x14ac:dyDescent="0.2">
      <c r="C26" s="123" t="s">
        <v>720</v>
      </c>
    </row>
    <row r="27" spans="1:20" x14ac:dyDescent="0.2">
      <c r="C27" s="123" t="s">
        <v>724</v>
      </c>
    </row>
    <row r="28" spans="1:20" ht="39" customHeight="1" x14ac:dyDescent="0.2">
      <c r="C28" s="569" t="s">
        <v>705</v>
      </c>
      <c r="D28" s="569"/>
      <c r="E28" s="569"/>
      <c r="F28" s="569"/>
      <c r="G28" s="569"/>
      <c r="H28" s="569"/>
      <c r="I28" s="569"/>
      <c r="J28" s="569"/>
      <c r="K28" s="569"/>
    </row>
    <row r="29" spans="1:20" x14ac:dyDescent="0.2">
      <c r="C29" s="569" t="s">
        <v>703</v>
      </c>
      <c r="D29" s="569"/>
      <c r="E29" s="569"/>
      <c r="F29" s="569"/>
      <c r="G29" s="569"/>
      <c r="H29" s="569"/>
      <c r="I29" s="569"/>
      <c r="J29" s="569"/>
      <c r="K29" s="569"/>
    </row>
    <row r="30" spans="1:20" ht="30.75" customHeight="1" x14ac:dyDescent="0.2">
      <c r="C30" s="569" t="s">
        <v>704</v>
      </c>
      <c r="D30" s="569"/>
      <c r="E30" s="569"/>
      <c r="F30" s="569"/>
      <c r="G30" s="569"/>
      <c r="H30" s="569"/>
      <c r="I30" s="569"/>
      <c r="J30" s="569"/>
      <c r="K30" s="569"/>
    </row>
    <row r="31" spans="1:20" ht="51.75" customHeight="1" x14ac:dyDescent="0.2">
      <c r="C31" s="569" t="s">
        <v>702</v>
      </c>
      <c r="D31" s="569"/>
      <c r="E31" s="569"/>
      <c r="F31" s="569"/>
      <c r="G31" s="569"/>
      <c r="H31" s="569"/>
      <c r="I31" s="569"/>
      <c r="J31" s="569"/>
      <c r="K31" s="569"/>
    </row>
    <row r="32" spans="1:20" x14ac:dyDescent="0.2">
      <c r="C32" s="123"/>
    </row>
    <row r="33" spans="3:3" x14ac:dyDescent="0.2">
      <c r="C33" s="123"/>
    </row>
    <row r="34" spans="3:3" x14ac:dyDescent="0.2">
      <c r="C34" s="123"/>
    </row>
  </sheetData>
  <autoFilter ref="B14:L24" xr:uid="{00000000-0009-0000-0000-00000D000000}"/>
  <mergeCells count="8">
    <mergeCell ref="C30:K30"/>
    <mergeCell ref="C31:K31"/>
    <mergeCell ref="B8:L8"/>
    <mergeCell ref="B7:L7"/>
    <mergeCell ref="B9:L9"/>
    <mergeCell ref="F15:K15"/>
    <mergeCell ref="C28:K28"/>
    <mergeCell ref="C29:K29"/>
  </mergeCells>
  <hyperlinks>
    <hyperlink ref="M1" location="Tartalom!B1" display="tartalom" xr:uid="{00000000-0004-0000-0D00-000000000000}"/>
    <hyperlink ref="M3" location="'PM-KV-03-01'!C89" display="folyamatábra" xr:uid="{00000000-0004-0000-0D00-000001000000}"/>
  </hyperlinks>
  <pageMargins left="0.51181102362204722" right="0.51181102362204722" top="0.55118110236220474" bottom="0.55118110236220474" header="0.31496062992125984" footer="0.31496062992125984"/>
  <pageSetup paperSize="9" scale="65" fitToHeight="8" orientation="landscape" r:id="rId1"/>
  <headerFooter>
    <oddFooter>&amp;L&amp;F/&amp;A&amp;C&amp;P/&amp;N&amp;RDigitAudit/AuditIroda</oddFoot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CC"/>
    <pageSetUpPr fitToPage="1"/>
  </sheetPr>
  <dimension ref="A1:H80"/>
  <sheetViews>
    <sheetView showGridLines="0" zoomScaleNormal="100" workbookViewId="0">
      <selection activeCell="B1" sqref="B1"/>
    </sheetView>
  </sheetViews>
  <sheetFormatPr defaultColWidth="10.42578125" defaultRowHeight="12" x14ac:dyDescent="0.2"/>
  <cols>
    <col min="1" max="1" width="10.42578125" style="5"/>
    <col min="2" max="2" width="6.5703125" style="5" customWidth="1"/>
    <col min="3" max="6" width="21.7109375" style="5" customWidth="1"/>
    <col min="7" max="7" width="9.42578125" style="5" customWidth="1"/>
    <col min="8" max="8" width="4.140625" style="5" customWidth="1"/>
    <col min="9" max="257" width="10.42578125" style="5"/>
    <col min="258" max="258" width="6.5703125" style="5" customWidth="1"/>
    <col min="259" max="262" width="21.7109375" style="5" customWidth="1"/>
    <col min="263" max="263" width="9.42578125" style="5" customWidth="1"/>
    <col min="264" max="264" width="4.140625" style="5" customWidth="1"/>
    <col min="265" max="513" width="10.42578125" style="5"/>
    <col min="514" max="514" width="6.5703125" style="5" customWidth="1"/>
    <col min="515" max="518" width="21.7109375" style="5" customWidth="1"/>
    <col min="519" max="519" width="9.42578125" style="5" customWidth="1"/>
    <col min="520" max="520" width="4.140625" style="5" customWidth="1"/>
    <col min="521" max="769" width="10.42578125" style="5"/>
    <col min="770" max="770" width="6.5703125" style="5" customWidth="1"/>
    <col min="771" max="774" width="21.7109375" style="5" customWidth="1"/>
    <col min="775" max="775" width="9.42578125" style="5" customWidth="1"/>
    <col min="776" max="776" width="4.140625" style="5" customWidth="1"/>
    <col min="777" max="1025" width="10.42578125" style="5"/>
    <col min="1026" max="1026" width="6.5703125" style="5" customWidth="1"/>
    <col min="1027" max="1030" width="21.7109375" style="5" customWidth="1"/>
    <col min="1031" max="1031" width="9.42578125" style="5" customWidth="1"/>
    <col min="1032" max="1032" width="4.140625" style="5" customWidth="1"/>
    <col min="1033" max="1281" width="10.42578125" style="5"/>
    <col min="1282" max="1282" width="6.5703125" style="5" customWidth="1"/>
    <col min="1283" max="1286" width="21.7109375" style="5" customWidth="1"/>
    <col min="1287" max="1287" width="9.42578125" style="5" customWidth="1"/>
    <col min="1288" max="1288" width="4.140625" style="5" customWidth="1"/>
    <col min="1289" max="1537" width="10.42578125" style="5"/>
    <col min="1538" max="1538" width="6.5703125" style="5" customWidth="1"/>
    <col min="1539" max="1542" width="21.7109375" style="5" customWidth="1"/>
    <col min="1543" max="1543" width="9.42578125" style="5" customWidth="1"/>
    <col min="1544" max="1544" width="4.140625" style="5" customWidth="1"/>
    <col min="1545" max="1793" width="10.42578125" style="5"/>
    <col min="1794" max="1794" width="6.5703125" style="5" customWidth="1"/>
    <col min="1795" max="1798" width="21.7109375" style="5" customWidth="1"/>
    <col min="1799" max="1799" width="9.42578125" style="5" customWidth="1"/>
    <col min="1800" max="1800" width="4.140625" style="5" customWidth="1"/>
    <col min="1801" max="2049" width="10.42578125" style="5"/>
    <col min="2050" max="2050" width="6.5703125" style="5" customWidth="1"/>
    <col min="2051" max="2054" width="21.7109375" style="5" customWidth="1"/>
    <col min="2055" max="2055" width="9.42578125" style="5" customWidth="1"/>
    <col min="2056" max="2056" width="4.140625" style="5" customWidth="1"/>
    <col min="2057" max="2305" width="10.42578125" style="5"/>
    <col min="2306" max="2306" width="6.5703125" style="5" customWidth="1"/>
    <col min="2307" max="2310" width="21.7109375" style="5" customWidth="1"/>
    <col min="2311" max="2311" width="9.42578125" style="5" customWidth="1"/>
    <col min="2312" max="2312" width="4.140625" style="5" customWidth="1"/>
    <col min="2313" max="2561" width="10.42578125" style="5"/>
    <col min="2562" max="2562" width="6.5703125" style="5" customWidth="1"/>
    <col min="2563" max="2566" width="21.7109375" style="5" customWidth="1"/>
    <col min="2567" max="2567" width="9.42578125" style="5" customWidth="1"/>
    <col min="2568" max="2568" width="4.140625" style="5" customWidth="1"/>
    <col min="2569" max="2817" width="10.42578125" style="5"/>
    <col min="2818" max="2818" width="6.5703125" style="5" customWidth="1"/>
    <col min="2819" max="2822" width="21.7109375" style="5" customWidth="1"/>
    <col min="2823" max="2823" width="9.42578125" style="5" customWidth="1"/>
    <col min="2824" max="2824" width="4.140625" style="5" customWidth="1"/>
    <col min="2825" max="3073" width="10.42578125" style="5"/>
    <col min="3074" max="3074" width="6.5703125" style="5" customWidth="1"/>
    <col min="3075" max="3078" width="21.7109375" style="5" customWidth="1"/>
    <col min="3079" max="3079" width="9.42578125" style="5" customWidth="1"/>
    <col min="3080" max="3080" width="4.140625" style="5" customWidth="1"/>
    <col min="3081" max="3329" width="10.42578125" style="5"/>
    <col min="3330" max="3330" width="6.5703125" style="5" customWidth="1"/>
    <col min="3331" max="3334" width="21.7109375" style="5" customWidth="1"/>
    <col min="3335" max="3335" width="9.42578125" style="5" customWidth="1"/>
    <col min="3336" max="3336" width="4.140625" style="5" customWidth="1"/>
    <col min="3337" max="3585" width="10.42578125" style="5"/>
    <col min="3586" max="3586" width="6.5703125" style="5" customWidth="1"/>
    <col min="3587" max="3590" width="21.7109375" style="5" customWidth="1"/>
    <col min="3591" max="3591" width="9.42578125" style="5" customWidth="1"/>
    <col min="3592" max="3592" width="4.140625" style="5" customWidth="1"/>
    <col min="3593" max="3841" width="10.42578125" style="5"/>
    <col min="3842" max="3842" width="6.5703125" style="5" customWidth="1"/>
    <col min="3843" max="3846" width="21.7109375" style="5" customWidth="1"/>
    <col min="3847" max="3847" width="9.42578125" style="5" customWidth="1"/>
    <col min="3848" max="3848" width="4.140625" style="5" customWidth="1"/>
    <col min="3849" max="4097" width="10.42578125" style="5"/>
    <col min="4098" max="4098" width="6.5703125" style="5" customWidth="1"/>
    <col min="4099" max="4102" width="21.7109375" style="5" customWidth="1"/>
    <col min="4103" max="4103" width="9.42578125" style="5" customWidth="1"/>
    <col min="4104" max="4104" width="4.140625" style="5" customWidth="1"/>
    <col min="4105" max="4353" width="10.42578125" style="5"/>
    <col min="4354" max="4354" width="6.5703125" style="5" customWidth="1"/>
    <col min="4355" max="4358" width="21.7109375" style="5" customWidth="1"/>
    <col min="4359" max="4359" width="9.42578125" style="5" customWidth="1"/>
    <col min="4360" max="4360" width="4.140625" style="5" customWidth="1"/>
    <col min="4361" max="4609" width="10.42578125" style="5"/>
    <col min="4610" max="4610" width="6.5703125" style="5" customWidth="1"/>
    <col min="4611" max="4614" width="21.7109375" style="5" customWidth="1"/>
    <col min="4615" max="4615" width="9.42578125" style="5" customWidth="1"/>
    <col min="4616" max="4616" width="4.140625" style="5" customWidth="1"/>
    <col min="4617" max="4865" width="10.42578125" style="5"/>
    <col min="4866" max="4866" width="6.5703125" style="5" customWidth="1"/>
    <col min="4867" max="4870" width="21.7109375" style="5" customWidth="1"/>
    <col min="4871" max="4871" width="9.42578125" style="5" customWidth="1"/>
    <col min="4872" max="4872" width="4.140625" style="5" customWidth="1"/>
    <col min="4873" max="5121" width="10.42578125" style="5"/>
    <col min="5122" max="5122" width="6.5703125" style="5" customWidth="1"/>
    <col min="5123" max="5126" width="21.7109375" style="5" customWidth="1"/>
    <col min="5127" max="5127" width="9.42578125" style="5" customWidth="1"/>
    <col min="5128" max="5128" width="4.140625" style="5" customWidth="1"/>
    <col min="5129" max="5377" width="10.42578125" style="5"/>
    <col min="5378" max="5378" width="6.5703125" style="5" customWidth="1"/>
    <col min="5379" max="5382" width="21.7109375" style="5" customWidth="1"/>
    <col min="5383" max="5383" width="9.42578125" style="5" customWidth="1"/>
    <col min="5384" max="5384" width="4.140625" style="5" customWidth="1"/>
    <col min="5385" max="5633" width="10.42578125" style="5"/>
    <col min="5634" max="5634" width="6.5703125" style="5" customWidth="1"/>
    <col min="5635" max="5638" width="21.7109375" style="5" customWidth="1"/>
    <col min="5639" max="5639" width="9.42578125" style="5" customWidth="1"/>
    <col min="5640" max="5640" width="4.140625" style="5" customWidth="1"/>
    <col min="5641" max="5889" width="10.42578125" style="5"/>
    <col min="5890" max="5890" width="6.5703125" style="5" customWidth="1"/>
    <col min="5891" max="5894" width="21.7109375" style="5" customWidth="1"/>
    <col min="5895" max="5895" width="9.42578125" style="5" customWidth="1"/>
    <col min="5896" max="5896" width="4.140625" style="5" customWidth="1"/>
    <col min="5897" max="6145" width="10.42578125" style="5"/>
    <col min="6146" max="6146" width="6.5703125" style="5" customWidth="1"/>
    <col min="6147" max="6150" width="21.7109375" style="5" customWidth="1"/>
    <col min="6151" max="6151" width="9.42578125" style="5" customWidth="1"/>
    <col min="6152" max="6152" width="4.140625" style="5" customWidth="1"/>
    <col min="6153" max="6401" width="10.42578125" style="5"/>
    <col min="6402" max="6402" width="6.5703125" style="5" customWidth="1"/>
    <col min="6403" max="6406" width="21.7109375" style="5" customWidth="1"/>
    <col min="6407" max="6407" width="9.42578125" style="5" customWidth="1"/>
    <col min="6408" max="6408" width="4.140625" style="5" customWidth="1"/>
    <col min="6409" max="6657" width="10.42578125" style="5"/>
    <col min="6658" max="6658" width="6.5703125" style="5" customWidth="1"/>
    <col min="6659" max="6662" width="21.7109375" style="5" customWidth="1"/>
    <col min="6663" max="6663" width="9.42578125" style="5" customWidth="1"/>
    <col min="6664" max="6664" width="4.140625" style="5" customWidth="1"/>
    <col min="6665" max="6913" width="10.42578125" style="5"/>
    <col min="6914" max="6914" width="6.5703125" style="5" customWidth="1"/>
    <col min="6915" max="6918" width="21.7109375" style="5" customWidth="1"/>
    <col min="6919" max="6919" width="9.42578125" style="5" customWidth="1"/>
    <col min="6920" max="6920" width="4.140625" style="5" customWidth="1"/>
    <col min="6921" max="7169" width="10.42578125" style="5"/>
    <col min="7170" max="7170" width="6.5703125" style="5" customWidth="1"/>
    <col min="7171" max="7174" width="21.7109375" style="5" customWidth="1"/>
    <col min="7175" max="7175" width="9.42578125" style="5" customWidth="1"/>
    <col min="7176" max="7176" width="4.140625" style="5" customWidth="1"/>
    <col min="7177" max="7425" width="10.42578125" style="5"/>
    <col min="7426" max="7426" width="6.5703125" style="5" customWidth="1"/>
    <col min="7427" max="7430" width="21.7109375" style="5" customWidth="1"/>
    <col min="7431" max="7431" width="9.42578125" style="5" customWidth="1"/>
    <col min="7432" max="7432" width="4.140625" style="5" customWidth="1"/>
    <col min="7433" max="7681" width="10.42578125" style="5"/>
    <col min="7682" max="7682" width="6.5703125" style="5" customWidth="1"/>
    <col min="7683" max="7686" width="21.7109375" style="5" customWidth="1"/>
    <col min="7687" max="7687" width="9.42578125" style="5" customWidth="1"/>
    <col min="7688" max="7688" width="4.140625" style="5" customWidth="1"/>
    <col min="7689" max="7937" width="10.42578125" style="5"/>
    <col min="7938" max="7938" width="6.5703125" style="5" customWidth="1"/>
    <col min="7939" max="7942" width="21.7109375" style="5" customWidth="1"/>
    <col min="7943" max="7943" width="9.42578125" style="5" customWidth="1"/>
    <col min="7944" max="7944" width="4.140625" style="5" customWidth="1"/>
    <col min="7945" max="8193" width="10.42578125" style="5"/>
    <col min="8194" max="8194" width="6.5703125" style="5" customWidth="1"/>
    <col min="8195" max="8198" width="21.7109375" style="5" customWidth="1"/>
    <col min="8199" max="8199" width="9.42578125" style="5" customWidth="1"/>
    <col min="8200" max="8200" width="4.140625" style="5" customWidth="1"/>
    <col min="8201" max="8449" width="10.42578125" style="5"/>
    <col min="8450" max="8450" width="6.5703125" style="5" customWidth="1"/>
    <col min="8451" max="8454" width="21.7109375" style="5" customWidth="1"/>
    <col min="8455" max="8455" width="9.42578125" style="5" customWidth="1"/>
    <col min="8456" max="8456" width="4.140625" style="5" customWidth="1"/>
    <col min="8457" max="8705" width="10.42578125" style="5"/>
    <col min="8706" max="8706" width="6.5703125" style="5" customWidth="1"/>
    <col min="8707" max="8710" width="21.7109375" style="5" customWidth="1"/>
    <col min="8711" max="8711" width="9.42578125" style="5" customWidth="1"/>
    <col min="8712" max="8712" width="4.140625" style="5" customWidth="1"/>
    <col min="8713" max="8961" width="10.42578125" style="5"/>
    <col min="8962" max="8962" width="6.5703125" style="5" customWidth="1"/>
    <col min="8963" max="8966" width="21.7109375" style="5" customWidth="1"/>
    <col min="8967" max="8967" width="9.42578125" style="5" customWidth="1"/>
    <col min="8968" max="8968" width="4.140625" style="5" customWidth="1"/>
    <col min="8969" max="9217" width="10.42578125" style="5"/>
    <col min="9218" max="9218" width="6.5703125" style="5" customWidth="1"/>
    <col min="9219" max="9222" width="21.7109375" style="5" customWidth="1"/>
    <col min="9223" max="9223" width="9.42578125" style="5" customWidth="1"/>
    <col min="9224" max="9224" width="4.140625" style="5" customWidth="1"/>
    <col min="9225" max="9473" width="10.42578125" style="5"/>
    <col min="9474" max="9474" width="6.5703125" style="5" customWidth="1"/>
    <col min="9475" max="9478" width="21.7109375" style="5" customWidth="1"/>
    <col min="9479" max="9479" width="9.42578125" style="5" customWidth="1"/>
    <col min="9480" max="9480" width="4.140625" style="5" customWidth="1"/>
    <col min="9481" max="9729" width="10.42578125" style="5"/>
    <col min="9730" max="9730" width="6.5703125" style="5" customWidth="1"/>
    <col min="9731" max="9734" width="21.7109375" style="5" customWidth="1"/>
    <col min="9735" max="9735" width="9.42578125" style="5" customWidth="1"/>
    <col min="9736" max="9736" width="4.140625" style="5" customWidth="1"/>
    <col min="9737" max="9985" width="10.42578125" style="5"/>
    <col min="9986" max="9986" width="6.5703125" style="5" customWidth="1"/>
    <col min="9987" max="9990" width="21.7109375" style="5" customWidth="1"/>
    <col min="9991" max="9991" width="9.42578125" style="5" customWidth="1"/>
    <col min="9992" max="9992" width="4.140625" style="5" customWidth="1"/>
    <col min="9993" max="10241" width="10.42578125" style="5"/>
    <col min="10242" max="10242" width="6.5703125" style="5" customWidth="1"/>
    <col min="10243" max="10246" width="21.7109375" style="5" customWidth="1"/>
    <col min="10247" max="10247" width="9.42578125" style="5" customWidth="1"/>
    <col min="10248" max="10248" width="4.140625" style="5" customWidth="1"/>
    <col min="10249" max="10497" width="10.42578125" style="5"/>
    <col min="10498" max="10498" width="6.5703125" style="5" customWidth="1"/>
    <col min="10499" max="10502" width="21.7109375" style="5" customWidth="1"/>
    <col min="10503" max="10503" width="9.42578125" style="5" customWidth="1"/>
    <col min="10504" max="10504" width="4.140625" style="5" customWidth="1"/>
    <col min="10505" max="10753" width="10.42578125" style="5"/>
    <col min="10754" max="10754" width="6.5703125" style="5" customWidth="1"/>
    <col min="10755" max="10758" width="21.7109375" style="5" customWidth="1"/>
    <col min="10759" max="10759" width="9.42578125" style="5" customWidth="1"/>
    <col min="10760" max="10760" width="4.140625" style="5" customWidth="1"/>
    <col min="10761" max="11009" width="10.42578125" style="5"/>
    <col min="11010" max="11010" width="6.5703125" style="5" customWidth="1"/>
    <col min="11011" max="11014" width="21.7109375" style="5" customWidth="1"/>
    <col min="11015" max="11015" width="9.42578125" style="5" customWidth="1"/>
    <col min="11016" max="11016" width="4.140625" style="5" customWidth="1"/>
    <col min="11017" max="11265" width="10.42578125" style="5"/>
    <col min="11266" max="11266" width="6.5703125" style="5" customWidth="1"/>
    <col min="11267" max="11270" width="21.7109375" style="5" customWidth="1"/>
    <col min="11271" max="11271" width="9.42578125" style="5" customWidth="1"/>
    <col min="11272" max="11272" width="4.140625" style="5" customWidth="1"/>
    <col min="11273" max="11521" width="10.42578125" style="5"/>
    <col min="11522" max="11522" width="6.5703125" style="5" customWidth="1"/>
    <col min="11523" max="11526" width="21.7109375" style="5" customWidth="1"/>
    <col min="11527" max="11527" width="9.42578125" style="5" customWidth="1"/>
    <col min="11528" max="11528" width="4.140625" style="5" customWidth="1"/>
    <col min="11529" max="11777" width="10.42578125" style="5"/>
    <col min="11778" max="11778" width="6.5703125" style="5" customWidth="1"/>
    <col min="11779" max="11782" width="21.7109375" style="5" customWidth="1"/>
    <col min="11783" max="11783" width="9.42578125" style="5" customWidth="1"/>
    <col min="11784" max="11784" width="4.140625" style="5" customWidth="1"/>
    <col min="11785" max="12033" width="10.42578125" style="5"/>
    <col min="12034" max="12034" width="6.5703125" style="5" customWidth="1"/>
    <col min="12035" max="12038" width="21.7109375" style="5" customWidth="1"/>
    <col min="12039" max="12039" width="9.42578125" style="5" customWidth="1"/>
    <col min="12040" max="12040" width="4.140625" style="5" customWidth="1"/>
    <col min="12041" max="12289" width="10.42578125" style="5"/>
    <col min="12290" max="12290" width="6.5703125" style="5" customWidth="1"/>
    <col min="12291" max="12294" width="21.7109375" style="5" customWidth="1"/>
    <col min="12295" max="12295" width="9.42578125" style="5" customWidth="1"/>
    <col min="12296" max="12296" width="4.140625" style="5" customWidth="1"/>
    <col min="12297" max="12545" width="10.42578125" style="5"/>
    <col min="12546" max="12546" width="6.5703125" style="5" customWidth="1"/>
    <col min="12547" max="12550" width="21.7109375" style="5" customWidth="1"/>
    <col min="12551" max="12551" width="9.42578125" style="5" customWidth="1"/>
    <col min="12552" max="12552" width="4.140625" style="5" customWidth="1"/>
    <col min="12553" max="12801" width="10.42578125" style="5"/>
    <col min="12802" max="12802" width="6.5703125" style="5" customWidth="1"/>
    <col min="12803" max="12806" width="21.7109375" style="5" customWidth="1"/>
    <col min="12807" max="12807" width="9.42578125" style="5" customWidth="1"/>
    <col min="12808" max="12808" width="4.140625" style="5" customWidth="1"/>
    <col min="12809" max="13057" width="10.42578125" style="5"/>
    <col min="13058" max="13058" width="6.5703125" style="5" customWidth="1"/>
    <col min="13059" max="13062" width="21.7109375" style="5" customWidth="1"/>
    <col min="13063" max="13063" width="9.42578125" style="5" customWidth="1"/>
    <col min="13064" max="13064" width="4.140625" style="5" customWidth="1"/>
    <col min="13065" max="13313" width="10.42578125" style="5"/>
    <col min="13314" max="13314" width="6.5703125" style="5" customWidth="1"/>
    <col min="13315" max="13318" width="21.7109375" style="5" customWidth="1"/>
    <col min="13319" max="13319" width="9.42578125" style="5" customWidth="1"/>
    <col min="13320" max="13320" width="4.140625" style="5" customWidth="1"/>
    <col min="13321" max="13569" width="10.42578125" style="5"/>
    <col min="13570" max="13570" width="6.5703125" style="5" customWidth="1"/>
    <col min="13571" max="13574" width="21.7109375" style="5" customWidth="1"/>
    <col min="13575" max="13575" width="9.42578125" style="5" customWidth="1"/>
    <col min="13576" max="13576" width="4.140625" style="5" customWidth="1"/>
    <col min="13577" max="13825" width="10.42578125" style="5"/>
    <col min="13826" max="13826" width="6.5703125" style="5" customWidth="1"/>
    <col min="13827" max="13830" width="21.7109375" style="5" customWidth="1"/>
    <col min="13831" max="13831" width="9.42578125" style="5" customWidth="1"/>
    <col min="13832" max="13832" width="4.140625" style="5" customWidth="1"/>
    <col min="13833" max="14081" width="10.42578125" style="5"/>
    <col min="14082" max="14082" width="6.5703125" style="5" customWidth="1"/>
    <col min="14083" max="14086" width="21.7109375" style="5" customWidth="1"/>
    <col min="14087" max="14087" width="9.42578125" style="5" customWidth="1"/>
    <col min="14088" max="14088" width="4.140625" style="5" customWidth="1"/>
    <col min="14089" max="14337" width="10.42578125" style="5"/>
    <col min="14338" max="14338" width="6.5703125" style="5" customWidth="1"/>
    <col min="14339" max="14342" width="21.7109375" style="5" customWidth="1"/>
    <col min="14343" max="14343" width="9.42578125" style="5" customWidth="1"/>
    <col min="14344" max="14344" width="4.140625" style="5" customWidth="1"/>
    <col min="14345" max="14593" width="10.42578125" style="5"/>
    <col min="14594" max="14594" width="6.5703125" style="5" customWidth="1"/>
    <col min="14595" max="14598" width="21.7109375" style="5" customWidth="1"/>
    <col min="14599" max="14599" width="9.42578125" style="5" customWidth="1"/>
    <col min="14600" max="14600" width="4.140625" style="5" customWidth="1"/>
    <col min="14601" max="14849" width="10.42578125" style="5"/>
    <col min="14850" max="14850" width="6.5703125" style="5" customWidth="1"/>
    <col min="14851" max="14854" width="21.7109375" style="5" customWidth="1"/>
    <col min="14855" max="14855" width="9.42578125" style="5" customWidth="1"/>
    <col min="14856" max="14856" width="4.140625" style="5" customWidth="1"/>
    <col min="14857" max="15105" width="10.42578125" style="5"/>
    <col min="15106" max="15106" width="6.5703125" style="5" customWidth="1"/>
    <col min="15107" max="15110" width="21.7109375" style="5" customWidth="1"/>
    <col min="15111" max="15111" width="9.42578125" style="5" customWidth="1"/>
    <col min="15112" max="15112" width="4.140625" style="5" customWidth="1"/>
    <col min="15113" max="15361" width="10.42578125" style="5"/>
    <col min="15362" max="15362" width="6.5703125" style="5" customWidth="1"/>
    <col min="15363" max="15366" width="21.7109375" style="5" customWidth="1"/>
    <col min="15367" max="15367" width="9.42578125" style="5" customWidth="1"/>
    <col min="15368" max="15368" width="4.140625" style="5" customWidth="1"/>
    <col min="15369" max="15617" width="10.42578125" style="5"/>
    <col min="15618" max="15618" width="6.5703125" style="5" customWidth="1"/>
    <col min="15619" max="15622" width="21.7109375" style="5" customWidth="1"/>
    <col min="15623" max="15623" width="9.42578125" style="5" customWidth="1"/>
    <col min="15624" max="15624" width="4.140625" style="5" customWidth="1"/>
    <col min="15625" max="15873" width="10.42578125" style="5"/>
    <col min="15874" max="15874" width="6.5703125" style="5" customWidth="1"/>
    <col min="15875" max="15878" width="21.7109375" style="5" customWidth="1"/>
    <col min="15879" max="15879" width="9.42578125" style="5" customWidth="1"/>
    <col min="15880" max="15880" width="4.140625" style="5" customWidth="1"/>
    <col min="15881" max="16129" width="10.42578125" style="5"/>
    <col min="16130" max="16130" width="6.5703125" style="5" customWidth="1"/>
    <col min="16131" max="16134" width="21.7109375" style="5" customWidth="1"/>
    <col min="16135" max="16135" width="9.42578125" style="5" customWidth="1"/>
    <col min="16136" max="16136" width="4.140625" style="5" customWidth="1"/>
    <col min="16137" max="16384" width="10.42578125" style="5"/>
  </cols>
  <sheetData>
    <row r="1" spans="1:8" ht="16.5" x14ac:dyDescent="0.3">
      <c r="B1" s="42" t="s">
        <v>585</v>
      </c>
      <c r="F1" s="44"/>
      <c r="G1" s="43" t="s">
        <v>1</v>
      </c>
      <c r="H1" s="44" t="s">
        <v>2</v>
      </c>
    </row>
    <row r="2" spans="1:8" ht="16.5" x14ac:dyDescent="0.3">
      <c r="B2" s="42"/>
      <c r="F2" s="44"/>
      <c r="G2" s="43"/>
      <c r="H2" s="45" t="s">
        <v>3</v>
      </c>
    </row>
    <row r="3" spans="1:8" ht="18.75" x14ac:dyDescent="0.3">
      <c r="B3" s="89" t="s">
        <v>586</v>
      </c>
      <c r="H3" s="44" t="s">
        <v>112</v>
      </c>
    </row>
    <row r="4" spans="1:8" ht="15.75" customHeight="1" x14ac:dyDescent="0.25">
      <c r="A4" s="498" t="s">
        <v>686</v>
      </c>
      <c r="B4" s="459" t="s">
        <v>201</v>
      </c>
      <c r="C4" s="459"/>
      <c r="D4" s="459"/>
      <c r="E4" s="459"/>
      <c r="F4" s="459"/>
      <c r="G4" s="459"/>
    </row>
    <row r="5" spans="1:8" ht="20.25" x14ac:dyDescent="0.3">
      <c r="A5" s="498"/>
      <c r="B5" s="79" t="s">
        <v>116</v>
      </c>
      <c r="C5" s="145">
        <f>Alapa!C17</f>
        <v>0</v>
      </c>
      <c r="D5" s="166"/>
      <c r="E5" s="166"/>
      <c r="F5" s="48"/>
      <c r="G5" s="166"/>
    </row>
    <row r="6" spans="1:8" ht="15.75" x14ac:dyDescent="0.25">
      <c r="A6" s="498"/>
      <c r="B6" s="79" t="s">
        <v>117</v>
      </c>
      <c r="C6" s="145">
        <f>Alapa!C18</f>
        <v>0</v>
      </c>
      <c r="D6" s="166"/>
      <c r="E6" s="166"/>
      <c r="F6" s="166"/>
      <c r="G6" s="166"/>
    </row>
    <row r="7" spans="1:8" ht="15.75" x14ac:dyDescent="0.25">
      <c r="A7" s="498"/>
      <c r="B7" s="79"/>
      <c r="C7" s="145"/>
      <c r="D7" s="166"/>
      <c r="E7" s="166"/>
      <c r="F7" s="166"/>
      <c r="G7" s="166"/>
    </row>
    <row r="8" spans="1:8" ht="15" x14ac:dyDescent="0.25">
      <c r="A8" s="498"/>
      <c r="B8" s="166"/>
      <c r="C8" s="166"/>
      <c r="D8" s="166"/>
      <c r="E8" s="166"/>
      <c r="F8" s="166"/>
      <c r="G8" s="166"/>
    </row>
    <row r="9" spans="1:8" ht="18.75" x14ac:dyDescent="0.2">
      <c r="A9" s="498"/>
      <c r="B9" s="563" t="s">
        <v>587</v>
      </c>
      <c r="C9" s="563"/>
      <c r="D9" s="563"/>
      <c r="E9" s="563"/>
      <c r="F9" s="563"/>
      <c r="G9" s="563"/>
    </row>
    <row r="10" spans="1:8" ht="3" customHeight="1" x14ac:dyDescent="0.25">
      <c r="A10" s="498"/>
      <c r="B10" s="166"/>
      <c r="C10" s="166"/>
      <c r="D10" s="166"/>
      <c r="E10" s="166"/>
      <c r="F10" s="166"/>
      <c r="G10" s="166"/>
    </row>
    <row r="11" spans="1:8" ht="3" customHeight="1" x14ac:dyDescent="0.25">
      <c r="A11" s="498"/>
      <c r="B11" s="166"/>
      <c r="C11" s="166"/>
      <c r="D11" s="166"/>
      <c r="E11" s="166"/>
      <c r="F11" s="166"/>
      <c r="G11" s="166"/>
    </row>
    <row r="12" spans="1:8" ht="33.75" customHeight="1" x14ac:dyDescent="0.2">
      <c r="A12" s="498"/>
      <c r="B12" s="572" t="s">
        <v>588</v>
      </c>
      <c r="C12" s="572"/>
      <c r="D12" s="572"/>
      <c r="E12" s="572"/>
      <c r="F12" s="572"/>
      <c r="G12" s="572"/>
    </row>
    <row r="13" spans="1:8" ht="24" customHeight="1" x14ac:dyDescent="0.2">
      <c r="A13" s="498"/>
      <c r="B13" s="563" t="s">
        <v>139</v>
      </c>
      <c r="C13" s="563"/>
      <c r="D13" s="563"/>
      <c r="E13" s="563"/>
      <c r="F13" s="563"/>
      <c r="G13" s="563"/>
    </row>
    <row r="14" spans="1:8" ht="21.75" customHeight="1" x14ac:dyDescent="0.3">
      <c r="A14" s="498"/>
      <c r="B14" s="276"/>
      <c r="C14" s="277" t="s">
        <v>589</v>
      </c>
      <c r="D14" s="276"/>
      <c r="E14" s="278" t="s">
        <v>590</v>
      </c>
      <c r="F14" s="278"/>
      <c r="G14" s="166"/>
    </row>
    <row r="15" spans="1:8" ht="26.25" customHeight="1" x14ac:dyDescent="0.25">
      <c r="A15" s="498"/>
      <c r="B15" s="279" t="s">
        <v>591</v>
      </c>
      <c r="C15" s="166"/>
      <c r="D15" s="166" t="s">
        <v>592</v>
      </c>
      <c r="E15" s="166"/>
      <c r="F15" s="166"/>
      <c r="G15" s="166"/>
    </row>
    <row r="16" spans="1:8" ht="24" customHeight="1" x14ac:dyDescent="0.25">
      <c r="A16" s="498"/>
      <c r="B16" s="279" t="s">
        <v>593</v>
      </c>
      <c r="C16" s="262"/>
      <c r="D16" s="166" t="s">
        <v>592</v>
      </c>
      <c r="E16" s="166"/>
      <c r="F16" s="166"/>
      <c r="G16" s="166"/>
    </row>
    <row r="17" spans="1:7" ht="24" customHeight="1" x14ac:dyDescent="0.25">
      <c r="A17" s="498"/>
      <c r="B17" s="279" t="s">
        <v>729</v>
      </c>
      <c r="C17" s="262"/>
      <c r="D17" s="166" t="s">
        <v>592</v>
      </c>
      <c r="E17" s="166"/>
      <c r="F17" s="166"/>
      <c r="G17" s="166"/>
    </row>
    <row r="18" spans="1:7" ht="24" customHeight="1" x14ac:dyDescent="0.25">
      <c r="A18" s="498"/>
      <c r="B18" s="279"/>
      <c r="C18" s="262"/>
      <c r="D18" s="166" t="s">
        <v>592</v>
      </c>
      <c r="E18" s="166"/>
      <c r="F18" s="166"/>
      <c r="G18" s="166"/>
    </row>
    <row r="19" spans="1:7" ht="24" customHeight="1" x14ac:dyDescent="0.25">
      <c r="A19" s="498"/>
      <c r="B19" s="279"/>
      <c r="C19" s="262"/>
      <c r="D19" s="166" t="s">
        <v>592</v>
      </c>
      <c r="E19" s="166"/>
      <c r="F19" s="166"/>
      <c r="G19" s="166"/>
    </row>
    <row r="20" spans="1:7" ht="24" customHeight="1" x14ac:dyDescent="0.25">
      <c r="A20" s="498"/>
      <c r="B20" s="279" t="s">
        <v>730</v>
      </c>
      <c r="C20" s="262"/>
      <c r="D20" s="166" t="s">
        <v>592</v>
      </c>
      <c r="E20" s="166"/>
      <c r="F20" s="166"/>
      <c r="G20" s="166"/>
    </row>
    <row r="21" spans="1:7" ht="24" customHeight="1" x14ac:dyDescent="0.25">
      <c r="A21" s="498"/>
      <c r="B21" s="279"/>
      <c r="C21" s="262"/>
      <c r="D21" s="166" t="s">
        <v>592</v>
      </c>
      <c r="E21" s="166"/>
      <c r="F21" s="166"/>
      <c r="G21" s="166"/>
    </row>
    <row r="22" spans="1:7" ht="24" customHeight="1" x14ac:dyDescent="0.25">
      <c r="A22" s="498"/>
      <c r="B22" s="279"/>
      <c r="C22" s="262"/>
      <c r="D22" s="166" t="s">
        <v>592</v>
      </c>
      <c r="E22" s="166"/>
      <c r="F22" s="166"/>
      <c r="G22" s="166"/>
    </row>
    <row r="23" spans="1:7" ht="24" customHeight="1" x14ac:dyDescent="0.25">
      <c r="A23" s="498"/>
      <c r="B23" s="166"/>
      <c r="C23" s="262"/>
      <c r="D23" s="166"/>
      <c r="E23" s="166"/>
      <c r="F23" s="166"/>
      <c r="G23" s="166"/>
    </row>
    <row r="24" spans="1:7" ht="20.25" customHeight="1" x14ac:dyDescent="0.25">
      <c r="A24" s="498"/>
      <c r="B24" s="280" t="s">
        <v>33</v>
      </c>
      <c r="C24" s="281" t="s">
        <v>594</v>
      </c>
      <c r="D24" s="282"/>
      <c r="E24" s="283"/>
      <c r="F24" s="166"/>
      <c r="G24" s="166"/>
    </row>
    <row r="25" spans="1:7" ht="46.5" customHeight="1" x14ac:dyDescent="0.25">
      <c r="A25" s="498"/>
      <c r="B25" s="261"/>
      <c r="C25" s="573" t="s">
        <v>595</v>
      </c>
      <c r="D25" s="573"/>
      <c r="E25" s="573"/>
      <c r="F25" s="573"/>
      <c r="G25" s="173"/>
    </row>
    <row r="26" spans="1:7" ht="24.75" customHeight="1" x14ac:dyDescent="0.25">
      <c r="A26" s="498"/>
      <c r="B26" s="261"/>
      <c r="C26" s="574" t="s">
        <v>596</v>
      </c>
      <c r="D26" s="574"/>
      <c r="E26" s="574"/>
      <c r="F26" s="574"/>
      <c r="G26" s="166"/>
    </row>
    <row r="27" spans="1:7" ht="33.75" customHeight="1" x14ac:dyDescent="0.25">
      <c r="A27" s="498"/>
      <c r="B27" s="284" t="s">
        <v>597</v>
      </c>
      <c r="C27" s="281" t="s">
        <v>598</v>
      </c>
      <c r="D27" s="285"/>
      <c r="E27" s="166"/>
      <c r="F27" s="166"/>
      <c r="G27" s="166"/>
    </row>
    <row r="28" spans="1:7" ht="66.75" customHeight="1" x14ac:dyDescent="0.25">
      <c r="A28" s="498"/>
      <c r="B28" s="261"/>
      <c r="C28" s="573" t="s">
        <v>738</v>
      </c>
      <c r="D28" s="573"/>
      <c r="E28" s="573"/>
      <c r="F28" s="573"/>
      <c r="G28" s="166"/>
    </row>
    <row r="29" spans="1:7" ht="19.5" customHeight="1" x14ac:dyDescent="0.25">
      <c r="A29" s="498"/>
      <c r="B29" s="261"/>
      <c r="C29" s="576" t="s">
        <v>736</v>
      </c>
      <c r="D29" s="574"/>
      <c r="E29" s="574"/>
      <c r="F29" s="574"/>
      <c r="G29" s="166"/>
    </row>
    <row r="30" spans="1:7" ht="38.25" customHeight="1" x14ac:dyDescent="0.25">
      <c r="A30" s="498"/>
      <c r="B30" s="284" t="s">
        <v>599</v>
      </c>
      <c r="C30" s="281" t="s">
        <v>600</v>
      </c>
      <c r="D30" s="166"/>
      <c r="E30" s="166"/>
      <c r="F30" s="166"/>
      <c r="G30" s="166"/>
    </row>
    <row r="31" spans="1:7" ht="18" customHeight="1" x14ac:dyDescent="0.25">
      <c r="A31" s="498"/>
      <c r="B31" s="263"/>
      <c r="C31" s="262" t="s">
        <v>601</v>
      </c>
      <c r="D31" s="262"/>
      <c r="E31" s="262"/>
      <c r="F31" s="166"/>
      <c r="G31" s="166"/>
    </row>
    <row r="32" spans="1:7" ht="13.5" customHeight="1" x14ac:dyDescent="0.25">
      <c r="A32" s="498"/>
      <c r="B32" s="263"/>
      <c r="C32" s="286" t="s">
        <v>602</v>
      </c>
      <c r="D32" s="287"/>
      <c r="E32" s="262"/>
      <c r="F32" s="166"/>
      <c r="G32" s="166"/>
    </row>
    <row r="33" spans="1:7" ht="33" customHeight="1" x14ac:dyDescent="0.25">
      <c r="A33" s="498"/>
      <c r="B33" s="284" t="s">
        <v>54</v>
      </c>
      <c r="C33" s="281" t="s">
        <v>603</v>
      </c>
      <c r="D33" s="281"/>
      <c r="E33" s="166"/>
      <c r="F33" s="166"/>
      <c r="G33" s="166"/>
    </row>
    <row r="34" spans="1:7" ht="34.5" customHeight="1" x14ac:dyDescent="0.25">
      <c r="A34" s="498"/>
      <c r="B34" s="263"/>
      <c r="C34" s="567" t="s">
        <v>604</v>
      </c>
      <c r="D34" s="567"/>
      <c r="E34" s="567"/>
      <c r="F34" s="567"/>
      <c r="G34" s="166"/>
    </row>
    <row r="35" spans="1:7" ht="23.25" customHeight="1" x14ac:dyDescent="0.25">
      <c r="A35" s="498"/>
      <c r="B35" s="284" t="s">
        <v>61</v>
      </c>
      <c r="C35" s="281" t="s">
        <v>605</v>
      </c>
      <c r="D35" s="166"/>
      <c r="E35" s="166"/>
      <c r="F35" s="166"/>
      <c r="G35" s="166"/>
    </row>
    <row r="36" spans="1:7" ht="15.75" x14ac:dyDescent="0.25">
      <c r="A36" s="498"/>
      <c r="B36" s="284"/>
      <c r="C36" s="281" t="s">
        <v>606</v>
      </c>
      <c r="D36" s="166"/>
      <c r="E36" s="166"/>
      <c r="F36" s="166"/>
      <c r="G36" s="166"/>
    </row>
    <row r="37" spans="1:7" ht="42" customHeight="1" x14ac:dyDescent="0.25">
      <c r="A37" s="498"/>
      <c r="B37" s="263"/>
      <c r="C37" s="575" t="s">
        <v>739</v>
      </c>
      <c r="D37" s="575"/>
      <c r="E37" s="575"/>
      <c r="F37" s="575"/>
      <c r="G37" s="166"/>
    </row>
    <row r="38" spans="1:7" ht="19.5" customHeight="1" x14ac:dyDescent="0.25">
      <c r="A38" s="498"/>
      <c r="B38" s="263"/>
      <c r="C38" s="288" t="s">
        <v>607</v>
      </c>
      <c r="D38" s="166"/>
      <c r="E38" s="262"/>
      <c r="F38" s="166"/>
      <c r="G38" s="166"/>
    </row>
    <row r="39" spans="1:7" ht="19.5" customHeight="1" x14ac:dyDescent="0.25">
      <c r="A39" s="498"/>
      <c r="B39" s="263"/>
      <c r="C39" s="288"/>
      <c r="D39" s="166"/>
      <c r="E39" s="262"/>
      <c r="F39" s="166"/>
      <c r="G39" s="166"/>
    </row>
    <row r="40" spans="1:7" ht="19.5" customHeight="1" x14ac:dyDescent="0.25">
      <c r="A40" s="498"/>
      <c r="B40" s="261"/>
      <c r="C40" s="263"/>
      <c r="D40" s="166"/>
      <c r="E40" s="262"/>
      <c r="F40" s="166"/>
      <c r="G40" s="166"/>
    </row>
    <row r="41" spans="1:7" ht="19.5" customHeight="1" x14ac:dyDescent="0.25">
      <c r="A41" s="498"/>
      <c r="B41" s="261"/>
      <c r="C41" s="568" t="s">
        <v>608</v>
      </c>
      <c r="D41" s="568"/>
      <c r="E41" s="568"/>
      <c r="F41" s="568"/>
      <c r="G41" s="166"/>
    </row>
    <row r="42" spans="1:7" ht="19.5" customHeight="1" x14ac:dyDescent="0.25">
      <c r="A42" s="498"/>
      <c r="B42" s="261"/>
      <c r="C42" s="568" t="s">
        <v>193</v>
      </c>
      <c r="D42" s="568"/>
      <c r="E42" s="568"/>
      <c r="F42" s="568"/>
      <c r="G42" s="166"/>
    </row>
    <row r="43" spans="1:7" ht="19.5" customHeight="1" x14ac:dyDescent="0.25">
      <c r="A43" s="498"/>
      <c r="B43" s="261"/>
      <c r="C43" s="568">
        <f>Alapa!C17</f>
        <v>0</v>
      </c>
      <c r="D43" s="568"/>
      <c r="E43" s="568"/>
      <c r="F43" s="568"/>
      <c r="G43" s="166"/>
    </row>
    <row r="44" spans="1:7" ht="18.75" customHeight="1" x14ac:dyDescent="0.25">
      <c r="A44" s="498"/>
      <c r="B44" s="261"/>
      <c r="C44" s="263"/>
      <c r="D44" s="166"/>
      <c r="E44" s="262"/>
      <c r="F44" s="166"/>
      <c r="G44" s="166"/>
    </row>
    <row r="45" spans="1:7" x14ac:dyDescent="0.2">
      <c r="A45" s="498"/>
    </row>
    <row r="46" spans="1:7" x14ac:dyDescent="0.2">
      <c r="A46" s="498"/>
    </row>
    <row r="47" spans="1:7" x14ac:dyDescent="0.2">
      <c r="A47" s="498"/>
    </row>
    <row r="48" spans="1:7" x14ac:dyDescent="0.2">
      <c r="A48" s="498"/>
    </row>
    <row r="49" spans="1:1" x14ac:dyDescent="0.2">
      <c r="A49" s="498"/>
    </row>
    <row r="50" spans="1:1" x14ac:dyDescent="0.2">
      <c r="A50" s="498"/>
    </row>
    <row r="51" spans="1:1" x14ac:dyDescent="0.2">
      <c r="A51" s="498"/>
    </row>
    <row r="52" spans="1:1" x14ac:dyDescent="0.2">
      <c r="A52" s="498"/>
    </row>
    <row r="53" spans="1:1" x14ac:dyDescent="0.2">
      <c r="A53" s="498"/>
    </row>
    <row r="54" spans="1:1" x14ac:dyDescent="0.2">
      <c r="A54" s="498"/>
    </row>
    <row r="55" spans="1:1" x14ac:dyDescent="0.2">
      <c r="A55" s="498"/>
    </row>
    <row r="56" spans="1:1" x14ac:dyDescent="0.2">
      <c r="A56" s="498"/>
    </row>
    <row r="57" spans="1:1" x14ac:dyDescent="0.2">
      <c r="A57" s="498"/>
    </row>
    <row r="58" spans="1:1" x14ac:dyDescent="0.2">
      <c r="A58" s="498"/>
    </row>
    <row r="59" spans="1:1" x14ac:dyDescent="0.2">
      <c r="A59" s="498"/>
    </row>
    <row r="60" spans="1:1" x14ac:dyDescent="0.2">
      <c r="A60" s="498"/>
    </row>
    <row r="61" spans="1:1" x14ac:dyDescent="0.2">
      <c r="A61" s="498"/>
    </row>
    <row r="62" spans="1:1" x14ac:dyDescent="0.2">
      <c r="A62" s="498"/>
    </row>
    <row r="63" spans="1:1" x14ac:dyDescent="0.2">
      <c r="A63" s="498"/>
    </row>
    <row r="64" spans="1:1" x14ac:dyDescent="0.2">
      <c r="A64" s="498"/>
    </row>
    <row r="65" spans="1:1" x14ac:dyDescent="0.2">
      <c r="A65" s="498"/>
    </row>
    <row r="66" spans="1:1" x14ac:dyDescent="0.2">
      <c r="A66" s="498"/>
    </row>
    <row r="67" spans="1:1" x14ac:dyDescent="0.2">
      <c r="A67" s="498"/>
    </row>
    <row r="68" spans="1:1" x14ac:dyDescent="0.2">
      <c r="A68" s="498"/>
    </row>
    <row r="69" spans="1:1" x14ac:dyDescent="0.2">
      <c r="A69" s="498"/>
    </row>
    <row r="70" spans="1:1" x14ac:dyDescent="0.2">
      <c r="A70" s="498"/>
    </row>
    <row r="71" spans="1:1" x14ac:dyDescent="0.2">
      <c r="A71" s="498"/>
    </row>
    <row r="72" spans="1:1" x14ac:dyDescent="0.2">
      <c r="A72" s="498"/>
    </row>
    <row r="73" spans="1:1" x14ac:dyDescent="0.2">
      <c r="A73" s="498"/>
    </row>
    <row r="74" spans="1:1" x14ac:dyDescent="0.2">
      <c r="A74" s="498"/>
    </row>
    <row r="75" spans="1:1" x14ac:dyDescent="0.2">
      <c r="A75" s="498"/>
    </row>
    <row r="76" spans="1:1" x14ac:dyDescent="0.2">
      <c r="A76" s="498"/>
    </row>
    <row r="77" spans="1:1" x14ac:dyDescent="0.2">
      <c r="A77" s="498"/>
    </row>
    <row r="78" spans="1:1" x14ac:dyDescent="0.2">
      <c r="A78" s="498"/>
    </row>
    <row r="79" spans="1:1" x14ac:dyDescent="0.2">
      <c r="A79" s="498"/>
    </row>
    <row r="80" spans="1:1" x14ac:dyDescent="0.2">
      <c r="A80" s="498"/>
    </row>
  </sheetData>
  <mergeCells count="14">
    <mergeCell ref="A4:A80"/>
    <mergeCell ref="C42:F42"/>
    <mergeCell ref="C43:F43"/>
    <mergeCell ref="B4:G4"/>
    <mergeCell ref="B9:G9"/>
    <mergeCell ref="B12:G12"/>
    <mergeCell ref="B13:G13"/>
    <mergeCell ref="C25:F25"/>
    <mergeCell ref="C26:F26"/>
    <mergeCell ref="C28:F28"/>
    <mergeCell ref="C34:F34"/>
    <mergeCell ref="C41:F41"/>
    <mergeCell ref="C37:F37"/>
    <mergeCell ref="C29:F29"/>
  </mergeCells>
  <hyperlinks>
    <hyperlink ref="H1" location="Tartalom!B1" display="tartalom" xr:uid="{00000000-0004-0000-0E00-000000000000}"/>
    <hyperlink ref="H3" location="'PM-KV-03-01'!C97" display="folyamatábra" xr:uid="{00000000-0004-0000-0E00-000001000000}"/>
    <hyperlink ref="C26" r:id="rId1" xr:uid="{00000000-0004-0000-0E00-000002000000}"/>
    <hyperlink ref="C29" r:id="rId2" xr:uid="{00000000-0004-0000-0E00-000003000000}"/>
  </hyperlinks>
  <pageMargins left="0.70866141732283472" right="0.70866141732283472" top="0.74803149606299213" bottom="0.74803149606299213" header="0.31496062992125984" footer="0.31496062992125984"/>
  <pageSetup paperSize="9" scale="79" orientation="portrait" r:id="rId3"/>
  <headerFooter>
    <oddFooter>&amp;L&amp;F/&amp;A&amp;C&amp;P/&amp;N&amp;RDigitAudit/AuditIroda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H40"/>
  <sheetViews>
    <sheetView showGridLines="0" zoomScaleNormal="100" workbookViewId="0">
      <selection activeCell="B1" sqref="B1"/>
    </sheetView>
  </sheetViews>
  <sheetFormatPr defaultColWidth="10.42578125" defaultRowHeight="12" x14ac:dyDescent="0.2"/>
  <cols>
    <col min="1" max="1" width="10.42578125" style="5"/>
    <col min="2" max="2" width="6.5703125" style="5" customWidth="1"/>
    <col min="3" max="5" width="21.7109375" style="5" customWidth="1"/>
    <col min="6" max="6" width="25.140625" style="5" customWidth="1"/>
    <col min="7" max="7" width="9.7109375" style="5" customWidth="1"/>
    <col min="8" max="8" width="4.140625" style="5" customWidth="1"/>
    <col min="9" max="257" width="10.42578125" style="5"/>
    <col min="258" max="258" width="6.5703125" style="5" customWidth="1"/>
    <col min="259" max="262" width="21.7109375" style="5" customWidth="1"/>
    <col min="263" max="263" width="9.28515625" style="5" customWidth="1"/>
    <col min="264" max="264" width="4.140625" style="5" customWidth="1"/>
    <col min="265" max="513" width="10.42578125" style="5"/>
    <col min="514" max="514" width="6.5703125" style="5" customWidth="1"/>
    <col min="515" max="518" width="21.7109375" style="5" customWidth="1"/>
    <col min="519" max="519" width="9.28515625" style="5" customWidth="1"/>
    <col min="520" max="520" width="4.140625" style="5" customWidth="1"/>
    <col min="521" max="769" width="10.42578125" style="5"/>
    <col min="770" max="770" width="6.5703125" style="5" customWidth="1"/>
    <col min="771" max="774" width="21.7109375" style="5" customWidth="1"/>
    <col min="775" max="775" width="9.28515625" style="5" customWidth="1"/>
    <col min="776" max="776" width="4.140625" style="5" customWidth="1"/>
    <col min="777" max="1025" width="10.42578125" style="5"/>
    <col min="1026" max="1026" width="6.5703125" style="5" customWidth="1"/>
    <col min="1027" max="1030" width="21.7109375" style="5" customWidth="1"/>
    <col min="1031" max="1031" width="9.28515625" style="5" customWidth="1"/>
    <col min="1032" max="1032" width="4.140625" style="5" customWidth="1"/>
    <col min="1033" max="1281" width="10.42578125" style="5"/>
    <col min="1282" max="1282" width="6.5703125" style="5" customWidth="1"/>
    <col min="1283" max="1286" width="21.7109375" style="5" customWidth="1"/>
    <col min="1287" max="1287" width="9.28515625" style="5" customWidth="1"/>
    <col min="1288" max="1288" width="4.140625" style="5" customWidth="1"/>
    <col min="1289" max="1537" width="10.42578125" style="5"/>
    <col min="1538" max="1538" width="6.5703125" style="5" customWidth="1"/>
    <col min="1539" max="1542" width="21.7109375" style="5" customWidth="1"/>
    <col min="1543" max="1543" width="9.28515625" style="5" customWidth="1"/>
    <col min="1544" max="1544" width="4.140625" style="5" customWidth="1"/>
    <col min="1545" max="1793" width="10.42578125" style="5"/>
    <col min="1794" max="1794" width="6.5703125" style="5" customWidth="1"/>
    <col min="1795" max="1798" width="21.7109375" style="5" customWidth="1"/>
    <col min="1799" max="1799" width="9.28515625" style="5" customWidth="1"/>
    <col min="1800" max="1800" width="4.140625" style="5" customWidth="1"/>
    <col min="1801" max="2049" width="10.42578125" style="5"/>
    <col min="2050" max="2050" width="6.5703125" style="5" customWidth="1"/>
    <col min="2051" max="2054" width="21.7109375" style="5" customWidth="1"/>
    <col min="2055" max="2055" width="9.28515625" style="5" customWidth="1"/>
    <col min="2056" max="2056" width="4.140625" style="5" customWidth="1"/>
    <col min="2057" max="2305" width="10.42578125" style="5"/>
    <col min="2306" max="2306" width="6.5703125" style="5" customWidth="1"/>
    <col min="2307" max="2310" width="21.7109375" style="5" customWidth="1"/>
    <col min="2311" max="2311" width="9.28515625" style="5" customWidth="1"/>
    <col min="2312" max="2312" width="4.140625" style="5" customWidth="1"/>
    <col min="2313" max="2561" width="10.42578125" style="5"/>
    <col min="2562" max="2562" width="6.5703125" style="5" customWidth="1"/>
    <col min="2563" max="2566" width="21.7109375" style="5" customWidth="1"/>
    <col min="2567" max="2567" width="9.28515625" style="5" customWidth="1"/>
    <col min="2568" max="2568" width="4.140625" style="5" customWidth="1"/>
    <col min="2569" max="2817" width="10.42578125" style="5"/>
    <col min="2818" max="2818" width="6.5703125" style="5" customWidth="1"/>
    <col min="2819" max="2822" width="21.7109375" style="5" customWidth="1"/>
    <col min="2823" max="2823" width="9.28515625" style="5" customWidth="1"/>
    <col min="2824" max="2824" width="4.140625" style="5" customWidth="1"/>
    <col min="2825" max="3073" width="10.42578125" style="5"/>
    <col min="3074" max="3074" width="6.5703125" style="5" customWidth="1"/>
    <col min="3075" max="3078" width="21.7109375" style="5" customWidth="1"/>
    <col min="3079" max="3079" width="9.28515625" style="5" customWidth="1"/>
    <col min="3080" max="3080" width="4.140625" style="5" customWidth="1"/>
    <col min="3081" max="3329" width="10.42578125" style="5"/>
    <col min="3330" max="3330" width="6.5703125" style="5" customWidth="1"/>
    <col min="3331" max="3334" width="21.7109375" style="5" customWidth="1"/>
    <col min="3335" max="3335" width="9.28515625" style="5" customWidth="1"/>
    <col min="3336" max="3336" width="4.140625" style="5" customWidth="1"/>
    <col min="3337" max="3585" width="10.42578125" style="5"/>
    <col min="3586" max="3586" width="6.5703125" style="5" customWidth="1"/>
    <col min="3587" max="3590" width="21.7109375" style="5" customWidth="1"/>
    <col min="3591" max="3591" width="9.28515625" style="5" customWidth="1"/>
    <col min="3592" max="3592" width="4.140625" style="5" customWidth="1"/>
    <col min="3593" max="3841" width="10.42578125" style="5"/>
    <col min="3842" max="3842" width="6.5703125" style="5" customWidth="1"/>
    <col min="3843" max="3846" width="21.7109375" style="5" customWidth="1"/>
    <col min="3847" max="3847" width="9.28515625" style="5" customWidth="1"/>
    <col min="3848" max="3848" width="4.140625" style="5" customWidth="1"/>
    <col min="3849" max="4097" width="10.42578125" style="5"/>
    <col min="4098" max="4098" width="6.5703125" style="5" customWidth="1"/>
    <col min="4099" max="4102" width="21.7109375" style="5" customWidth="1"/>
    <col min="4103" max="4103" width="9.28515625" style="5" customWidth="1"/>
    <col min="4104" max="4104" width="4.140625" style="5" customWidth="1"/>
    <col min="4105" max="4353" width="10.42578125" style="5"/>
    <col min="4354" max="4354" width="6.5703125" style="5" customWidth="1"/>
    <col min="4355" max="4358" width="21.7109375" style="5" customWidth="1"/>
    <col min="4359" max="4359" width="9.28515625" style="5" customWidth="1"/>
    <col min="4360" max="4360" width="4.140625" style="5" customWidth="1"/>
    <col min="4361" max="4609" width="10.42578125" style="5"/>
    <col min="4610" max="4610" width="6.5703125" style="5" customWidth="1"/>
    <col min="4611" max="4614" width="21.7109375" style="5" customWidth="1"/>
    <col min="4615" max="4615" width="9.28515625" style="5" customWidth="1"/>
    <col min="4616" max="4616" width="4.140625" style="5" customWidth="1"/>
    <col min="4617" max="4865" width="10.42578125" style="5"/>
    <col min="4866" max="4866" width="6.5703125" style="5" customWidth="1"/>
    <col min="4867" max="4870" width="21.7109375" style="5" customWidth="1"/>
    <col min="4871" max="4871" width="9.28515625" style="5" customWidth="1"/>
    <col min="4872" max="4872" width="4.140625" style="5" customWidth="1"/>
    <col min="4873" max="5121" width="10.42578125" style="5"/>
    <col min="5122" max="5122" width="6.5703125" style="5" customWidth="1"/>
    <col min="5123" max="5126" width="21.7109375" style="5" customWidth="1"/>
    <col min="5127" max="5127" width="9.28515625" style="5" customWidth="1"/>
    <col min="5128" max="5128" width="4.140625" style="5" customWidth="1"/>
    <col min="5129" max="5377" width="10.42578125" style="5"/>
    <col min="5378" max="5378" width="6.5703125" style="5" customWidth="1"/>
    <col min="5379" max="5382" width="21.7109375" style="5" customWidth="1"/>
    <col min="5383" max="5383" width="9.28515625" style="5" customWidth="1"/>
    <col min="5384" max="5384" width="4.140625" style="5" customWidth="1"/>
    <col min="5385" max="5633" width="10.42578125" style="5"/>
    <col min="5634" max="5634" width="6.5703125" style="5" customWidth="1"/>
    <col min="5635" max="5638" width="21.7109375" style="5" customWidth="1"/>
    <col min="5639" max="5639" width="9.28515625" style="5" customWidth="1"/>
    <col min="5640" max="5640" width="4.140625" style="5" customWidth="1"/>
    <col min="5641" max="5889" width="10.42578125" style="5"/>
    <col min="5890" max="5890" width="6.5703125" style="5" customWidth="1"/>
    <col min="5891" max="5894" width="21.7109375" style="5" customWidth="1"/>
    <col min="5895" max="5895" width="9.28515625" style="5" customWidth="1"/>
    <col min="5896" max="5896" width="4.140625" style="5" customWidth="1"/>
    <col min="5897" max="6145" width="10.42578125" style="5"/>
    <col min="6146" max="6146" width="6.5703125" style="5" customWidth="1"/>
    <col min="6147" max="6150" width="21.7109375" style="5" customWidth="1"/>
    <col min="6151" max="6151" width="9.28515625" style="5" customWidth="1"/>
    <col min="6152" max="6152" width="4.140625" style="5" customWidth="1"/>
    <col min="6153" max="6401" width="10.42578125" style="5"/>
    <col min="6402" max="6402" width="6.5703125" style="5" customWidth="1"/>
    <col min="6403" max="6406" width="21.7109375" style="5" customWidth="1"/>
    <col min="6407" max="6407" width="9.28515625" style="5" customWidth="1"/>
    <col min="6408" max="6408" width="4.140625" style="5" customWidth="1"/>
    <col min="6409" max="6657" width="10.42578125" style="5"/>
    <col min="6658" max="6658" width="6.5703125" style="5" customWidth="1"/>
    <col min="6659" max="6662" width="21.7109375" style="5" customWidth="1"/>
    <col min="6663" max="6663" width="9.28515625" style="5" customWidth="1"/>
    <col min="6664" max="6664" width="4.140625" style="5" customWidth="1"/>
    <col min="6665" max="6913" width="10.42578125" style="5"/>
    <col min="6914" max="6914" width="6.5703125" style="5" customWidth="1"/>
    <col min="6915" max="6918" width="21.7109375" style="5" customWidth="1"/>
    <col min="6919" max="6919" width="9.28515625" style="5" customWidth="1"/>
    <col min="6920" max="6920" width="4.140625" style="5" customWidth="1"/>
    <col min="6921" max="7169" width="10.42578125" style="5"/>
    <col min="7170" max="7170" width="6.5703125" style="5" customWidth="1"/>
    <col min="7171" max="7174" width="21.7109375" style="5" customWidth="1"/>
    <col min="7175" max="7175" width="9.28515625" style="5" customWidth="1"/>
    <col min="7176" max="7176" width="4.140625" style="5" customWidth="1"/>
    <col min="7177" max="7425" width="10.42578125" style="5"/>
    <col min="7426" max="7426" width="6.5703125" style="5" customWidth="1"/>
    <col min="7427" max="7430" width="21.7109375" style="5" customWidth="1"/>
    <col min="7431" max="7431" width="9.28515625" style="5" customWidth="1"/>
    <col min="7432" max="7432" width="4.140625" style="5" customWidth="1"/>
    <col min="7433" max="7681" width="10.42578125" style="5"/>
    <col min="7682" max="7682" width="6.5703125" style="5" customWidth="1"/>
    <col min="7683" max="7686" width="21.7109375" style="5" customWidth="1"/>
    <col min="7687" max="7687" width="9.28515625" style="5" customWidth="1"/>
    <col min="7688" max="7688" width="4.140625" style="5" customWidth="1"/>
    <col min="7689" max="7937" width="10.42578125" style="5"/>
    <col min="7938" max="7938" width="6.5703125" style="5" customWidth="1"/>
    <col min="7939" max="7942" width="21.7109375" style="5" customWidth="1"/>
    <col min="7943" max="7943" width="9.28515625" style="5" customWidth="1"/>
    <col min="7944" max="7944" width="4.140625" style="5" customWidth="1"/>
    <col min="7945" max="8193" width="10.42578125" style="5"/>
    <col min="8194" max="8194" width="6.5703125" style="5" customWidth="1"/>
    <col min="8195" max="8198" width="21.7109375" style="5" customWidth="1"/>
    <col min="8199" max="8199" width="9.28515625" style="5" customWidth="1"/>
    <col min="8200" max="8200" width="4.140625" style="5" customWidth="1"/>
    <col min="8201" max="8449" width="10.42578125" style="5"/>
    <col min="8450" max="8450" width="6.5703125" style="5" customWidth="1"/>
    <col min="8451" max="8454" width="21.7109375" style="5" customWidth="1"/>
    <col min="8455" max="8455" width="9.28515625" style="5" customWidth="1"/>
    <col min="8456" max="8456" width="4.140625" style="5" customWidth="1"/>
    <col min="8457" max="8705" width="10.42578125" style="5"/>
    <col min="8706" max="8706" width="6.5703125" style="5" customWidth="1"/>
    <col min="8707" max="8710" width="21.7109375" style="5" customWidth="1"/>
    <col min="8711" max="8711" width="9.28515625" style="5" customWidth="1"/>
    <col min="8712" max="8712" width="4.140625" style="5" customWidth="1"/>
    <col min="8713" max="8961" width="10.42578125" style="5"/>
    <col min="8962" max="8962" width="6.5703125" style="5" customWidth="1"/>
    <col min="8963" max="8966" width="21.7109375" style="5" customWidth="1"/>
    <col min="8967" max="8967" width="9.28515625" style="5" customWidth="1"/>
    <col min="8968" max="8968" width="4.140625" style="5" customWidth="1"/>
    <col min="8969" max="9217" width="10.42578125" style="5"/>
    <col min="9218" max="9218" width="6.5703125" style="5" customWidth="1"/>
    <col min="9219" max="9222" width="21.7109375" style="5" customWidth="1"/>
    <col min="9223" max="9223" width="9.28515625" style="5" customWidth="1"/>
    <col min="9224" max="9224" width="4.140625" style="5" customWidth="1"/>
    <col min="9225" max="9473" width="10.42578125" style="5"/>
    <col min="9474" max="9474" width="6.5703125" style="5" customWidth="1"/>
    <col min="9475" max="9478" width="21.7109375" style="5" customWidth="1"/>
    <col min="9479" max="9479" width="9.28515625" style="5" customWidth="1"/>
    <col min="9480" max="9480" width="4.140625" style="5" customWidth="1"/>
    <col min="9481" max="9729" width="10.42578125" style="5"/>
    <col min="9730" max="9730" width="6.5703125" style="5" customWidth="1"/>
    <col min="9731" max="9734" width="21.7109375" style="5" customWidth="1"/>
    <col min="9735" max="9735" width="9.28515625" style="5" customWidth="1"/>
    <col min="9736" max="9736" width="4.140625" style="5" customWidth="1"/>
    <col min="9737" max="9985" width="10.42578125" style="5"/>
    <col min="9986" max="9986" width="6.5703125" style="5" customWidth="1"/>
    <col min="9987" max="9990" width="21.7109375" style="5" customWidth="1"/>
    <col min="9991" max="9991" width="9.28515625" style="5" customWidth="1"/>
    <col min="9992" max="9992" width="4.140625" style="5" customWidth="1"/>
    <col min="9993" max="10241" width="10.42578125" style="5"/>
    <col min="10242" max="10242" width="6.5703125" style="5" customWidth="1"/>
    <col min="10243" max="10246" width="21.7109375" style="5" customWidth="1"/>
    <col min="10247" max="10247" width="9.28515625" style="5" customWidth="1"/>
    <col min="10248" max="10248" width="4.140625" style="5" customWidth="1"/>
    <col min="10249" max="10497" width="10.42578125" style="5"/>
    <col min="10498" max="10498" width="6.5703125" style="5" customWidth="1"/>
    <col min="10499" max="10502" width="21.7109375" style="5" customWidth="1"/>
    <col min="10503" max="10503" width="9.28515625" style="5" customWidth="1"/>
    <col min="10504" max="10504" width="4.140625" style="5" customWidth="1"/>
    <col min="10505" max="10753" width="10.42578125" style="5"/>
    <col min="10754" max="10754" width="6.5703125" style="5" customWidth="1"/>
    <col min="10755" max="10758" width="21.7109375" style="5" customWidth="1"/>
    <col min="10759" max="10759" width="9.28515625" style="5" customWidth="1"/>
    <col min="10760" max="10760" width="4.140625" style="5" customWidth="1"/>
    <col min="10761" max="11009" width="10.42578125" style="5"/>
    <col min="11010" max="11010" width="6.5703125" style="5" customWidth="1"/>
    <col min="11011" max="11014" width="21.7109375" style="5" customWidth="1"/>
    <col min="11015" max="11015" width="9.28515625" style="5" customWidth="1"/>
    <col min="11016" max="11016" width="4.140625" style="5" customWidth="1"/>
    <col min="11017" max="11265" width="10.42578125" style="5"/>
    <col min="11266" max="11266" width="6.5703125" style="5" customWidth="1"/>
    <col min="11267" max="11270" width="21.7109375" style="5" customWidth="1"/>
    <col min="11271" max="11271" width="9.28515625" style="5" customWidth="1"/>
    <col min="11272" max="11272" width="4.140625" style="5" customWidth="1"/>
    <col min="11273" max="11521" width="10.42578125" style="5"/>
    <col min="11522" max="11522" width="6.5703125" style="5" customWidth="1"/>
    <col min="11523" max="11526" width="21.7109375" style="5" customWidth="1"/>
    <col min="11527" max="11527" width="9.28515625" style="5" customWidth="1"/>
    <col min="11528" max="11528" width="4.140625" style="5" customWidth="1"/>
    <col min="11529" max="11777" width="10.42578125" style="5"/>
    <col min="11778" max="11778" width="6.5703125" style="5" customWidth="1"/>
    <col min="11779" max="11782" width="21.7109375" style="5" customWidth="1"/>
    <col min="11783" max="11783" width="9.28515625" style="5" customWidth="1"/>
    <col min="11784" max="11784" width="4.140625" style="5" customWidth="1"/>
    <col min="11785" max="12033" width="10.42578125" style="5"/>
    <col min="12034" max="12034" width="6.5703125" style="5" customWidth="1"/>
    <col min="12035" max="12038" width="21.7109375" style="5" customWidth="1"/>
    <col min="12039" max="12039" width="9.28515625" style="5" customWidth="1"/>
    <col min="12040" max="12040" width="4.140625" style="5" customWidth="1"/>
    <col min="12041" max="12289" width="10.42578125" style="5"/>
    <col min="12290" max="12290" width="6.5703125" style="5" customWidth="1"/>
    <col min="12291" max="12294" width="21.7109375" style="5" customWidth="1"/>
    <col min="12295" max="12295" width="9.28515625" style="5" customWidth="1"/>
    <col min="12296" max="12296" width="4.140625" style="5" customWidth="1"/>
    <col min="12297" max="12545" width="10.42578125" style="5"/>
    <col min="12546" max="12546" width="6.5703125" style="5" customWidth="1"/>
    <col min="12547" max="12550" width="21.7109375" style="5" customWidth="1"/>
    <col min="12551" max="12551" width="9.28515625" style="5" customWidth="1"/>
    <col min="12552" max="12552" width="4.140625" style="5" customWidth="1"/>
    <col min="12553" max="12801" width="10.42578125" style="5"/>
    <col min="12802" max="12802" width="6.5703125" style="5" customWidth="1"/>
    <col min="12803" max="12806" width="21.7109375" style="5" customWidth="1"/>
    <col min="12807" max="12807" width="9.28515625" style="5" customWidth="1"/>
    <col min="12808" max="12808" width="4.140625" style="5" customWidth="1"/>
    <col min="12809" max="13057" width="10.42578125" style="5"/>
    <col min="13058" max="13058" width="6.5703125" style="5" customWidth="1"/>
    <col min="13059" max="13062" width="21.7109375" style="5" customWidth="1"/>
    <col min="13063" max="13063" width="9.28515625" style="5" customWidth="1"/>
    <col min="13064" max="13064" width="4.140625" style="5" customWidth="1"/>
    <col min="13065" max="13313" width="10.42578125" style="5"/>
    <col min="13314" max="13314" width="6.5703125" style="5" customWidth="1"/>
    <col min="13315" max="13318" width="21.7109375" style="5" customWidth="1"/>
    <col min="13319" max="13319" width="9.28515625" style="5" customWidth="1"/>
    <col min="13320" max="13320" width="4.140625" style="5" customWidth="1"/>
    <col min="13321" max="13569" width="10.42578125" style="5"/>
    <col min="13570" max="13570" width="6.5703125" style="5" customWidth="1"/>
    <col min="13571" max="13574" width="21.7109375" style="5" customWidth="1"/>
    <col min="13575" max="13575" width="9.28515625" style="5" customWidth="1"/>
    <col min="13576" max="13576" width="4.140625" style="5" customWidth="1"/>
    <col min="13577" max="13825" width="10.42578125" style="5"/>
    <col min="13826" max="13826" width="6.5703125" style="5" customWidth="1"/>
    <col min="13827" max="13830" width="21.7109375" style="5" customWidth="1"/>
    <col min="13831" max="13831" width="9.28515625" style="5" customWidth="1"/>
    <col min="13832" max="13832" width="4.140625" style="5" customWidth="1"/>
    <col min="13833" max="14081" width="10.42578125" style="5"/>
    <col min="14082" max="14082" width="6.5703125" style="5" customWidth="1"/>
    <col min="14083" max="14086" width="21.7109375" style="5" customWidth="1"/>
    <col min="14087" max="14087" width="9.28515625" style="5" customWidth="1"/>
    <col min="14088" max="14088" width="4.140625" style="5" customWidth="1"/>
    <col min="14089" max="14337" width="10.42578125" style="5"/>
    <col min="14338" max="14338" width="6.5703125" style="5" customWidth="1"/>
    <col min="14339" max="14342" width="21.7109375" style="5" customWidth="1"/>
    <col min="14343" max="14343" width="9.28515625" style="5" customWidth="1"/>
    <col min="14344" max="14344" width="4.140625" style="5" customWidth="1"/>
    <col min="14345" max="14593" width="10.42578125" style="5"/>
    <col min="14594" max="14594" width="6.5703125" style="5" customWidth="1"/>
    <col min="14595" max="14598" width="21.7109375" style="5" customWidth="1"/>
    <col min="14599" max="14599" width="9.28515625" style="5" customWidth="1"/>
    <col min="14600" max="14600" width="4.140625" style="5" customWidth="1"/>
    <col min="14601" max="14849" width="10.42578125" style="5"/>
    <col min="14850" max="14850" width="6.5703125" style="5" customWidth="1"/>
    <col min="14851" max="14854" width="21.7109375" style="5" customWidth="1"/>
    <col min="14855" max="14855" width="9.28515625" style="5" customWidth="1"/>
    <col min="14856" max="14856" width="4.140625" style="5" customWidth="1"/>
    <col min="14857" max="15105" width="10.42578125" style="5"/>
    <col min="15106" max="15106" width="6.5703125" style="5" customWidth="1"/>
    <col min="15107" max="15110" width="21.7109375" style="5" customWidth="1"/>
    <col min="15111" max="15111" width="9.28515625" style="5" customWidth="1"/>
    <col min="15112" max="15112" width="4.140625" style="5" customWidth="1"/>
    <col min="15113" max="15361" width="10.42578125" style="5"/>
    <col min="15362" max="15362" width="6.5703125" style="5" customWidth="1"/>
    <col min="15363" max="15366" width="21.7109375" style="5" customWidth="1"/>
    <col min="15367" max="15367" width="9.28515625" style="5" customWidth="1"/>
    <col min="15368" max="15368" width="4.140625" style="5" customWidth="1"/>
    <col min="15369" max="15617" width="10.42578125" style="5"/>
    <col min="15618" max="15618" width="6.5703125" style="5" customWidth="1"/>
    <col min="15619" max="15622" width="21.7109375" style="5" customWidth="1"/>
    <col min="15623" max="15623" width="9.28515625" style="5" customWidth="1"/>
    <col min="15624" max="15624" width="4.140625" style="5" customWidth="1"/>
    <col min="15625" max="15873" width="10.42578125" style="5"/>
    <col min="15874" max="15874" width="6.5703125" style="5" customWidth="1"/>
    <col min="15875" max="15878" width="21.7109375" style="5" customWidth="1"/>
    <col min="15879" max="15879" width="9.28515625" style="5" customWidth="1"/>
    <col min="15880" max="15880" width="4.140625" style="5" customWidth="1"/>
    <col min="15881" max="16129" width="10.42578125" style="5"/>
    <col min="16130" max="16130" width="6.5703125" style="5" customWidth="1"/>
    <col min="16131" max="16134" width="21.7109375" style="5" customWidth="1"/>
    <col min="16135" max="16135" width="9.28515625" style="5" customWidth="1"/>
    <col min="16136" max="16136" width="4.140625" style="5" customWidth="1"/>
    <col min="16137" max="16384" width="10.42578125" style="5"/>
  </cols>
  <sheetData>
    <row r="1" spans="2:8" ht="16.5" x14ac:dyDescent="0.3">
      <c r="B1" s="42" t="s">
        <v>609</v>
      </c>
      <c r="F1" s="44"/>
      <c r="G1" s="43" t="s">
        <v>1</v>
      </c>
      <c r="H1" s="44" t="s">
        <v>2</v>
      </c>
    </row>
    <row r="2" spans="2:8" ht="16.5" x14ac:dyDescent="0.3">
      <c r="B2" s="42"/>
      <c r="F2" s="44"/>
      <c r="G2" s="43"/>
      <c r="H2" s="45" t="s">
        <v>3</v>
      </c>
    </row>
    <row r="3" spans="2:8" ht="15" x14ac:dyDescent="0.25">
      <c r="H3" s="44" t="s">
        <v>112</v>
      </c>
    </row>
    <row r="4" spans="2:8" ht="15.75" x14ac:dyDescent="0.25">
      <c r="B4" s="459" t="s">
        <v>201</v>
      </c>
      <c r="C4" s="459"/>
      <c r="D4" s="459"/>
      <c r="E4" s="459"/>
      <c r="F4" s="459"/>
      <c r="G4" s="459"/>
    </row>
    <row r="5" spans="2:8" ht="20.25" x14ac:dyDescent="0.3">
      <c r="B5" s="79" t="s">
        <v>116</v>
      </c>
      <c r="C5" s="145">
        <f>Alapa!C17</f>
        <v>0</v>
      </c>
      <c r="D5" s="166"/>
      <c r="E5" s="166"/>
      <c r="F5" s="48"/>
      <c r="G5" s="166"/>
    </row>
    <row r="6" spans="2:8" ht="15.75" x14ac:dyDescent="0.25">
      <c r="B6" s="79" t="s">
        <v>117</v>
      </c>
      <c r="C6" s="145">
        <f>Alapa!C18</f>
        <v>0</v>
      </c>
      <c r="D6" s="166"/>
      <c r="E6" s="166"/>
      <c r="F6" s="166"/>
      <c r="G6" s="166"/>
    </row>
    <row r="7" spans="2:8" ht="15.75" x14ac:dyDescent="0.25">
      <c r="B7" s="79"/>
      <c r="C7" s="145"/>
      <c r="D7" s="166"/>
      <c r="E7" s="166"/>
      <c r="F7" s="166"/>
      <c r="G7" s="166"/>
    </row>
    <row r="8" spans="2:8" ht="15" x14ac:dyDescent="0.25">
      <c r="B8" s="166"/>
      <c r="C8" s="166"/>
      <c r="D8" s="166"/>
      <c r="E8" s="166"/>
      <c r="F8" s="166"/>
      <c r="G8" s="166"/>
    </row>
    <row r="9" spans="2:8" ht="18.75" x14ac:dyDescent="0.2">
      <c r="B9" s="563" t="s">
        <v>587</v>
      </c>
      <c r="C9" s="563"/>
      <c r="D9" s="563"/>
      <c r="E9" s="563"/>
      <c r="F9" s="563"/>
      <c r="G9" s="563"/>
    </row>
    <row r="10" spans="2:8" ht="35.25" customHeight="1" x14ac:dyDescent="0.2">
      <c r="B10" s="572" t="s">
        <v>588</v>
      </c>
      <c r="C10" s="572"/>
      <c r="D10" s="572"/>
      <c r="E10" s="572"/>
      <c r="F10" s="572"/>
      <c r="G10" s="572"/>
    </row>
    <row r="11" spans="2:8" ht="48" customHeight="1" x14ac:dyDescent="0.2">
      <c r="B11" s="577" t="s">
        <v>610</v>
      </c>
      <c r="C11" s="577"/>
      <c r="D11" s="577"/>
      <c r="E11" s="577"/>
      <c r="F11" s="577"/>
      <c r="G11" s="577"/>
    </row>
    <row r="12" spans="2:8" ht="21.75" customHeight="1" x14ac:dyDescent="0.3">
      <c r="B12" s="289"/>
      <c r="C12" s="277" t="s">
        <v>589</v>
      </c>
      <c r="D12" s="276"/>
      <c r="E12" s="278" t="s">
        <v>611</v>
      </c>
      <c r="F12" s="278"/>
      <c r="G12" s="166"/>
    </row>
    <row r="13" spans="2:8" ht="21.75" customHeight="1" x14ac:dyDescent="0.3">
      <c r="B13" s="289"/>
      <c r="C13" s="277"/>
      <c r="D13" s="276"/>
      <c r="E13" s="278"/>
      <c r="F13" s="278"/>
      <c r="G13" s="166"/>
    </row>
    <row r="14" spans="2:8" ht="21.75" customHeight="1" x14ac:dyDescent="0.3">
      <c r="B14" s="289"/>
      <c r="C14" s="415" t="s">
        <v>733</v>
      </c>
      <c r="D14" s="276"/>
      <c r="E14" s="278"/>
      <c r="F14" s="278"/>
      <c r="G14" s="166"/>
    </row>
    <row r="15" spans="2:8" ht="17.25" customHeight="1" x14ac:dyDescent="0.25">
      <c r="B15" s="166"/>
      <c r="C15" s="262"/>
      <c r="D15" s="166"/>
      <c r="E15" s="166"/>
      <c r="F15" s="166"/>
      <c r="G15" s="166"/>
    </row>
    <row r="16" spans="2:8" ht="20.25" customHeight="1" x14ac:dyDescent="0.25">
      <c r="B16" s="280" t="s">
        <v>33</v>
      </c>
      <c r="C16" s="281" t="s">
        <v>594</v>
      </c>
      <c r="D16" s="282"/>
      <c r="E16" s="283"/>
      <c r="F16" s="166"/>
      <c r="G16" s="166"/>
    </row>
    <row r="17" spans="2:7" ht="36" customHeight="1" x14ac:dyDescent="0.25">
      <c r="B17" s="261"/>
      <c r="C17" s="573" t="s">
        <v>595</v>
      </c>
      <c r="D17" s="573"/>
      <c r="E17" s="573"/>
      <c r="F17" s="573"/>
      <c r="G17" s="173"/>
    </row>
    <row r="18" spans="2:7" ht="24.75" customHeight="1" x14ac:dyDescent="0.25">
      <c r="B18" s="261"/>
      <c r="C18" s="574" t="s">
        <v>596</v>
      </c>
      <c r="D18" s="574"/>
      <c r="E18" s="574"/>
      <c r="F18" s="574"/>
      <c r="G18" s="166"/>
    </row>
    <row r="19" spans="2:7" ht="33.75" customHeight="1" x14ac:dyDescent="0.25">
      <c r="B19" s="284" t="s">
        <v>597</v>
      </c>
      <c r="C19" s="281" t="s">
        <v>598</v>
      </c>
      <c r="D19" s="285"/>
      <c r="E19" s="166"/>
      <c r="F19" s="166"/>
      <c r="G19" s="166"/>
    </row>
    <row r="20" spans="2:7" ht="68.25" customHeight="1" x14ac:dyDescent="0.25">
      <c r="B20" s="261"/>
      <c r="C20" s="573" t="s">
        <v>737</v>
      </c>
      <c r="D20" s="573"/>
      <c r="E20" s="573"/>
      <c r="F20" s="573"/>
      <c r="G20" s="166"/>
    </row>
    <row r="21" spans="2:7" ht="21" customHeight="1" x14ac:dyDescent="0.25">
      <c r="B21" s="261"/>
      <c r="C21" s="574" t="s">
        <v>736</v>
      </c>
      <c r="D21" s="574"/>
      <c r="E21" s="574"/>
      <c r="F21" s="574"/>
      <c r="G21" s="166"/>
    </row>
    <row r="22" spans="2:7" ht="19.5" customHeight="1" x14ac:dyDescent="0.25">
      <c r="B22" s="261"/>
      <c r="C22" s="413"/>
      <c r="D22" s="413"/>
      <c r="E22" s="420"/>
      <c r="F22" s="413"/>
      <c r="G22" s="166"/>
    </row>
    <row r="23" spans="2:7" ht="18" customHeight="1" x14ac:dyDescent="0.25">
      <c r="B23" s="284" t="s">
        <v>46</v>
      </c>
      <c r="C23" s="262" t="s">
        <v>601</v>
      </c>
      <c r="D23" s="262"/>
      <c r="E23" s="262"/>
      <c r="F23" s="288"/>
      <c r="G23" s="166"/>
    </row>
    <row r="24" spans="2:7" ht="15" customHeight="1" x14ac:dyDescent="0.25">
      <c r="B24" s="263"/>
      <c r="C24" s="286" t="s">
        <v>602</v>
      </c>
      <c r="D24" s="287"/>
      <c r="E24" s="262"/>
      <c r="F24" s="166"/>
      <c r="G24" s="166"/>
    </row>
    <row r="25" spans="2:7" ht="19.5" customHeight="1" x14ac:dyDescent="0.25">
      <c r="B25" s="263"/>
      <c r="C25" s="290" t="s">
        <v>731</v>
      </c>
      <c r="D25" s="416" t="s">
        <v>732</v>
      </c>
      <c r="E25" s="262"/>
      <c r="F25" s="262"/>
      <c r="G25" s="166"/>
    </row>
    <row r="26" spans="2:7" ht="19.5" customHeight="1" x14ac:dyDescent="0.25">
      <c r="B26" s="263"/>
      <c r="C26" s="290"/>
      <c r="D26" s="416" t="s">
        <v>732</v>
      </c>
      <c r="E26" s="262"/>
      <c r="F26" s="262"/>
      <c r="G26" s="166"/>
    </row>
    <row r="27" spans="2:7" ht="19.5" customHeight="1" x14ac:dyDescent="0.25">
      <c r="B27" s="263"/>
      <c r="C27" s="290"/>
      <c r="D27" s="416" t="s">
        <v>732</v>
      </c>
      <c r="E27" s="262"/>
      <c r="F27" s="262"/>
      <c r="G27" s="166"/>
    </row>
    <row r="28" spans="2:7" ht="33" customHeight="1" x14ac:dyDescent="0.25">
      <c r="B28" s="284" t="s">
        <v>54</v>
      </c>
      <c r="C28" s="281" t="s">
        <v>603</v>
      </c>
      <c r="D28" s="281"/>
      <c r="E28" s="166"/>
      <c r="F28" s="166"/>
      <c r="G28" s="166"/>
    </row>
    <row r="29" spans="2:7" ht="34.5" customHeight="1" x14ac:dyDescent="0.25">
      <c r="B29" s="263"/>
      <c r="C29" s="567" t="s">
        <v>604</v>
      </c>
      <c r="D29" s="567"/>
      <c r="E29" s="567"/>
      <c r="F29" s="567"/>
      <c r="G29" s="166"/>
    </row>
    <row r="30" spans="2:7" ht="23.25" customHeight="1" x14ac:dyDescent="0.25">
      <c r="B30" s="284" t="s">
        <v>61</v>
      </c>
      <c r="C30" s="281" t="s">
        <v>605</v>
      </c>
      <c r="D30" s="166"/>
      <c r="E30" s="166"/>
      <c r="F30" s="166"/>
      <c r="G30" s="166"/>
    </row>
    <row r="31" spans="2:7" ht="15.75" x14ac:dyDescent="0.25">
      <c r="B31" s="284"/>
      <c r="C31" s="281" t="s">
        <v>606</v>
      </c>
      <c r="D31" s="166"/>
      <c r="E31" s="166"/>
      <c r="F31" s="166"/>
      <c r="G31" s="166"/>
    </row>
    <row r="32" spans="2:7" ht="35.25" customHeight="1" x14ac:dyDescent="0.25">
      <c r="B32" s="263"/>
      <c r="C32" s="575" t="s">
        <v>739</v>
      </c>
      <c r="D32" s="575"/>
      <c r="E32" s="575"/>
      <c r="F32" s="575"/>
      <c r="G32" s="166"/>
    </row>
    <row r="33" spans="2:7" ht="19.5" customHeight="1" x14ac:dyDescent="0.25">
      <c r="B33" s="263"/>
      <c r="C33" s="288" t="s">
        <v>607</v>
      </c>
      <c r="D33" s="166"/>
      <c r="E33" s="262"/>
      <c r="F33" s="166"/>
      <c r="G33" s="166"/>
    </row>
    <row r="34" spans="2:7" ht="19.5" customHeight="1" x14ac:dyDescent="0.25">
      <c r="B34" s="263"/>
      <c r="C34" s="288"/>
      <c r="D34" s="166"/>
      <c r="E34" s="262"/>
      <c r="F34" s="166"/>
      <c r="G34" s="166"/>
    </row>
    <row r="35" spans="2:7" ht="19.5" customHeight="1" x14ac:dyDescent="0.25">
      <c r="B35" s="263"/>
      <c r="C35" s="288"/>
      <c r="D35" s="166"/>
      <c r="E35" s="262"/>
      <c r="F35" s="166"/>
      <c r="G35" s="166"/>
    </row>
    <row r="36" spans="2:7" ht="19.5" customHeight="1" x14ac:dyDescent="0.25">
      <c r="B36" s="263"/>
      <c r="C36" s="288"/>
      <c r="D36" s="166"/>
      <c r="E36" s="262"/>
      <c r="F36" s="166"/>
      <c r="G36" s="166"/>
    </row>
    <row r="37" spans="2:7" ht="19.5" customHeight="1" x14ac:dyDescent="0.25">
      <c r="B37" s="261"/>
      <c r="C37" s="568" t="s">
        <v>608</v>
      </c>
      <c r="D37" s="568"/>
      <c r="E37" s="568"/>
      <c r="F37" s="568"/>
      <c r="G37" s="166"/>
    </row>
    <row r="38" spans="2:7" ht="19.5" customHeight="1" x14ac:dyDescent="0.25">
      <c r="B38" s="261"/>
      <c r="C38" s="568" t="s">
        <v>193</v>
      </c>
      <c r="D38" s="568"/>
      <c r="E38" s="568"/>
      <c r="F38" s="568"/>
      <c r="G38" s="166"/>
    </row>
    <row r="39" spans="2:7" ht="19.5" customHeight="1" x14ac:dyDescent="0.25">
      <c r="B39" s="261"/>
      <c r="C39" s="568">
        <f>Alapa!C17</f>
        <v>0</v>
      </c>
      <c r="D39" s="568"/>
      <c r="E39" s="568"/>
      <c r="F39" s="568"/>
      <c r="G39" s="166"/>
    </row>
    <row r="40" spans="2:7" ht="18.75" customHeight="1" x14ac:dyDescent="0.25">
      <c r="B40" s="261"/>
      <c r="C40" s="263"/>
      <c r="D40" s="166"/>
      <c r="E40" s="262"/>
      <c r="F40" s="166"/>
      <c r="G40" s="166"/>
    </row>
  </sheetData>
  <mergeCells count="13">
    <mergeCell ref="C20:F20"/>
    <mergeCell ref="C29:F29"/>
    <mergeCell ref="C37:F37"/>
    <mergeCell ref="C38:F38"/>
    <mergeCell ref="C39:F39"/>
    <mergeCell ref="C21:F21"/>
    <mergeCell ref="C32:F32"/>
    <mergeCell ref="C18:F18"/>
    <mergeCell ref="B4:G4"/>
    <mergeCell ref="B9:G9"/>
    <mergeCell ref="B10:G10"/>
    <mergeCell ref="B11:G11"/>
    <mergeCell ref="C17:F17"/>
  </mergeCells>
  <hyperlinks>
    <hyperlink ref="H1" location="Tartalom!B1" display="tartalom" xr:uid="{00000000-0004-0000-0F00-000000000000}"/>
    <hyperlink ref="H3" location="'PM-KV-03-01'!C99" display="folyamatábra" xr:uid="{00000000-0004-0000-0F00-000001000000}"/>
    <hyperlink ref="C18" r:id="rId1" xr:uid="{00000000-0004-0000-0F00-000002000000}"/>
    <hyperlink ref="C21" r:id="rId2" display="https://www.mkvk.hu/szabalyozas/penzmosas/penzmosas_kozlemenyek/FATF_ellenorzes_20181011" xr:uid="{00000000-0004-0000-0F00-000003000000}"/>
  </hyperlinks>
  <pageMargins left="0.70866141732283472" right="0.70866141732283472" top="0.74803149606299213" bottom="0.74803149606299213" header="0.31496062992125984" footer="0.31496062992125984"/>
  <pageSetup paperSize="9" scale="81" orientation="portrait" r:id="rId3"/>
  <headerFooter>
    <oddFooter>&amp;L&amp;F/&amp;A&amp;C&amp;P/&amp;N&amp;RDigitAudit/AuditIroda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1:AF47"/>
  <sheetViews>
    <sheetView showGridLines="0" workbookViewId="0">
      <pane xSplit="2" ySplit="10" topLeftCell="C11" activePane="bottomRight" state="frozen"/>
      <selection activeCell="B1" sqref="B1"/>
      <selection pane="topRight" activeCell="B1" sqref="B1"/>
      <selection pane="bottomLeft" activeCell="B1" sqref="B1"/>
      <selection pane="bottomRight" activeCell="B1" sqref="B1"/>
    </sheetView>
  </sheetViews>
  <sheetFormatPr defaultColWidth="10.42578125" defaultRowHeight="12" x14ac:dyDescent="0.2"/>
  <cols>
    <col min="1" max="1" width="10.42578125" style="5"/>
    <col min="2" max="2" width="8.7109375" style="5" customWidth="1"/>
    <col min="3" max="3" width="25.7109375" style="5" customWidth="1"/>
    <col min="4" max="4" width="15.7109375" style="5" customWidth="1"/>
    <col min="5" max="5" width="26.28515625" style="5" customWidth="1"/>
    <col min="6" max="6" width="25.7109375" style="5" customWidth="1"/>
    <col min="7" max="7" width="15.7109375" style="5" customWidth="1"/>
    <col min="8" max="9" width="25.7109375" style="5" customWidth="1"/>
    <col min="10" max="10" width="8.5703125" style="5" customWidth="1"/>
    <col min="11" max="256" width="10.42578125" style="5"/>
    <col min="257" max="257" width="8.7109375" style="5" customWidth="1"/>
    <col min="258" max="258" width="25.7109375" style="5" customWidth="1"/>
    <col min="259" max="259" width="15.7109375" style="5" customWidth="1"/>
    <col min="260" max="260" width="26.28515625" style="5" customWidth="1"/>
    <col min="261" max="261" width="25.7109375" style="5" customWidth="1"/>
    <col min="262" max="262" width="15.7109375" style="5" customWidth="1"/>
    <col min="263" max="264" width="25.7109375" style="5" customWidth="1"/>
    <col min="265" max="265" width="17.28515625" style="5" customWidth="1"/>
    <col min="266" max="266" width="8.5703125" style="5" customWidth="1"/>
    <col min="267" max="512" width="10.42578125" style="5"/>
    <col min="513" max="513" width="8.7109375" style="5" customWidth="1"/>
    <col min="514" max="514" width="25.7109375" style="5" customWidth="1"/>
    <col min="515" max="515" width="15.7109375" style="5" customWidth="1"/>
    <col min="516" max="516" width="26.28515625" style="5" customWidth="1"/>
    <col min="517" max="517" width="25.7109375" style="5" customWidth="1"/>
    <col min="518" max="518" width="15.7109375" style="5" customWidth="1"/>
    <col min="519" max="520" width="25.7109375" style="5" customWidth="1"/>
    <col min="521" max="521" width="17.28515625" style="5" customWidth="1"/>
    <col min="522" max="522" width="8.5703125" style="5" customWidth="1"/>
    <col min="523" max="768" width="10.42578125" style="5"/>
    <col min="769" max="769" width="8.7109375" style="5" customWidth="1"/>
    <col min="770" max="770" width="25.7109375" style="5" customWidth="1"/>
    <col min="771" max="771" width="15.7109375" style="5" customWidth="1"/>
    <col min="772" max="772" width="26.28515625" style="5" customWidth="1"/>
    <col min="773" max="773" width="25.7109375" style="5" customWidth="1"/>
    <col min="774" max="774" width="15.7109375" style="5" customWidth="1"/>
    <col min="775" max="776" width="25.7109375" style="5" customWidth="1"/>
    <col min="777" max="777" width="17.28515625" style="5" customWidth="1"/>
    <col min="778" max="778" width="8.5703125" style="5" customWidth="1"/>
    <col min="779" max="1024" width="10.42578125" style="5"/>
    <col min="1025" max="1025" width="8.7109375" style="5" customWidth="1"/>
    <col min="1026" max="1026" width="25.7109375" style="5" customWidth="1"/>
    <col min="1027" max="1027" width="15.7109375" style="5" customWidth="1"/>
    <col min="1028" max="1028" width="26.28515625" style="5" customWidth="1"/>
    <col min="1029" max="1029" width="25.7109375" style="5" customWidth="1"/>
    <col min="1030" max="1030" width="15.7109375" style="5" customWidth="1"/>
    <col min="1031" max="1032" width="25.7109375" style="5" customWidth="1"/>
    <col min="1033" max="1033" width="17.28515625" style="5" customWidth="1"/>
    <col min="1034" max="1034" width="8.5703125" style="5" customWidth="1"/>
    <col min="1035" max="1280" width="10.42578125" style="5"/>
    <col min="1281" max="1281" width="8.7109375" style="5" customWidth="1"/>
    <col min="1282" max="1282" width="25.7109375" style="5" customWidth="1"/>
    <col min="1283" max="1283" width="15.7109375" style="5" customWidth="1"/>
    <col min="1284" max="1284" width="26.28515625" style="5" customWidth="1"/>
    <col min="1285" max="1285" width="25.7109375" style="5" customWidth="1"/>
    <col min="1286" max="1286" width="15.7109375" style="5" customWidth="1"/>
    <col min="1287" max="1288" width="25.7109375" style="5" customWidth="1"/>
    <col min="1289" max="1289" width="17.28515625" style="5" customWidth="1"/>
    <col min="1290" max="1290" width="8.5703125" style="5" customWidth="1"/>
    <col min="1291" max="1536" width="10.42578125" style="5"/>
    <col min="1537" max="1537" width="8.7109375" style="5" customWidth="1"/>
    <col min="1538" max="1538" width="25.7109375" style="5" customWidth="1"/>
    <col min="1539" max="1539" width="15.7109375" style="5" customWidth="1"/>
    <col min="1540" max="1540" width="26.28515625" style="5" customWidth="1"/>
    <col min="1541" max="1541" width="25.7109375" style="5" customWidth="1"/>
    <col min="1542" max="1542" width="15.7109375" style="5" customWidth="1"/>
    <col min="1543" max="1544" width="25.7109375" style="5" customWidth="1"/>
    <col min="1545" max="1545" width="17.28515625" style="5" customWidth="1"/>
    <col min="1546" max="1546" width="8.5703125" style="5" customWidth="1"/>
    <col min="1547" max="1792" width="10.42578125" style="5"/>
    <col min="1793" max="1793" width="8.7109375" style="5" customWidth="1"/>
    <col min="1794" max="1794" width="25.7109375" style="5" customWidth="1"/>
    <col min="1795" max="1795" width="15.7109375" style="5" customWidth="1"/>
    <col min="1796" max="1796" width="26.28515625" style="5" customWidth="1"/>
    <col min="1797" max="1797" width="25.7109375" style="5" customWidth="1"/>
    <col min="1798" max="1798" width="15.7109375" style="5" customWidth="1"/>
    <col min="1799" max="1800" width="25.7109375" style="5" customWidth="1"/>
    <col min="1801" max="1801" width="17.28515625" style="5" customWidth="1"/>
    <col min="1802" max="1802" width="8.5703125" style="5" customWidth="1"/>
    <col min="1803" max="2048" width="10.42578125" style="5"/>
    <col min="2049" max="2049" width="8.7109375" style="5" customWidth="1"/>
    <col min="2050" max="2050" width="25.7109375" style="5" customWidth="1"/>
    <col min="2051" max="2051" width="15.7109375" style="5" customWidth="1"/>
    <col min="2052" max="2052" width="26.28515625" style="5" customWidth="1"/>
    <col min="2053" max="2053" width="25.7109375" style="5" customWidth="1"/>
    <col min="2054" max="2054" width="15.7109375" style="5" customWidth="1"/>
    <col min="2055" max="2056" width="25.7109375" style="5" customWidth="1"/>
    <col min="2057" max="2057" width="17.28515625" style="5" customWidth="1"/>
    <col min="2058" max="2058" width="8.5703125" style="5" customWidth="1"/>
    <col min="2059" max="2304" width="10.42578125" style="5"/>
    <col min="2305" max="2305" width="8.7109375" style="5" customWidth="1"/>
    <col min="2306" max="2306" width="25.7109375" style="5" customWidth="1"/>
    <col min="2307" max="2307" width="15.7109375" style="5" customWidth="1"/>
    <col min="2308" max="2308" width="26.28515625" style="5" customWidth="1"/>
    <col min="2309" max="2309" width="25.7109375" style="5" customWidth="1"/>
    <col min="2310" max="2310" width="15.7109375" style="5" customWidth="1"/>
    <col min="2311" max="2312" width="25.7109375" style="5" customWidth="1"/>
    <col min="2313" max="2313" width="17.28515625" style="5" customWidth="1"/>
    <col min="2314" max="2314" width="8.5703125" style="5" customWidth="1"/>
    <col min="2315" max="2560" width="10.42578125" style="5"/>
    <col min="2561" max="2561" width="8.7109375" style="5" customWidth="1"/>
    <col min="2562" max="2562" width="25.7109375" style="5" customWidth="1"/>
    <col min="2563" max="2563" width="15.7109375" style="5" customWidth="1"/>
    <col min="2564" max="2564" width="26.28515625" style="5" customWidth="1"/>
    <col min="2565" max="2565" width="25.7109375" style="5" customWidth="1"/>
    <col min="2566" max="2566" width="15.7109375" style="5" customWidth="1"/>
    <col min="2567" max="2568" width="25.7109375" style="5" customWidth="1"/>
    <col min="2569" max="2569" width="17.28515625" style="5" customWidth="1"/>
    <col min="2570" max="2570" width="8.5703125" style="5" customWidth="1"/>
    <col min="2571" max="2816" width="10.42578125" style="5"/>
    <col min="2817" max="2817" width="8.7109375" style="5" customWidth="1"/>
    <col min="2818" max="2818" width="25.7109375" style="5" customWidth="1"/>
    <col min="2819" max="2819" width="15.7109375" style="5" customWidth="1"/>
    <col min="2820" max="2820" width="26.28515625" style="5" customWidth="1"/>
    <col min="2821" max="2821" width="25.7109375" style="5" customWidth="1"/>
    <col min="2822" max="2822" width="15.7109375" style="5" customWidth="1"/>
    <col min="2823" max="2824" width="25.7109375" style="5" customWidth="1"/>
    <col min="2825" max="2825" width="17.28515625" style="5" customWidth="1"/>
    <col min="2826" max="2826" width="8.5703125" style="5" customWidth="1"/>
    <col min="2827" max="3072" width="10.42578125" style="5"/>
    <col min="3073" max="3073" width="8.7109375" style="5" customWidth="1"/>
    <col min="3074" max="3074" width="25.7109375" style="5" customWidth="1"/>
    <col min="3075" max="3075" width="15.7109375" style="5" customWidth="1"/>
    <col min="3076" max="3076" width="26.28515625" style="5" customWidth="1"/>
    <col min="3077" max="3077" width="25.7109375" style="5" customWidth="1"/>
    <col min="3078" max="3078" width="15.7109375" style="5" customWidth="1"/>
    <col min="3079" max="3080" width="25.7109375" style="5" customWidth="1"/>
    <col min="3081" max="3081" width="17.28515625" style="5" customWidth="1"/>
    <col min="3082" max="3082" width="8.5703125" style="5" customWidth="1"/>
    <col min="3083" max="3328" width="10.42578125" style="5"/>
    <col min="3329" max="3329" width="8.7109375" style="5" customWidth="1"/>
    <col min="3330" max="3330" width="25.7109375" style="5" customWidth="1"/>
    <col min="3331" max="3331" width="15.7109375" style="5" customWidth="1"/>
    <col min="3332" max="3332" width="26.28515625" style="5" customWidth="1"/>
    <col min="3333" max="3333" width="25.7109375" style="5" customWidth="1"/>
    <col min="3334" max="3334" width="15.7109375" style="5" customWidth="1"/>
    <col min="3335" max="3336" width="25.7109375" style="5" customWidth="1"/>
    <col min="3337" max="3337" width="17.28515625" style="5" customWidth="1"/>
    <col min="3338" max="3338" width="8.5703125" style="5" customWidth="1"/>
    <col min="3339" max="3584" width="10.42578125" style="5"/>
    <col min="3585" max="3585" width="8.7109375" style="5" customWidth="1"/>
    <col min="3586" max="3586" width="25.7109375" style="5" customWidth="1"/>
    <col min="3587" max="3587" width="15.7109375" style="5" customWidth="1"/>
    <col min="3588" max="3588" width="26.28515625" style="5" customWidth="1"/>
    <col min="3589" max="3589" width="25.7109375" style="5" customWidth="1"/>
    <col min="3590" max="3590" width="15.7109375" style="5" customWidth="1"/>
    <col min="3591" max="3592" width="25.7109375" style="5" customWidth="1"/>
    <col min="3593" max="3593" width="17.28515625" style="5" customWidth="1"/>
    <col min="3594" max="3594" width="8.5703125" style="5" customWidth="1"/>
    <col min="3595" max="3840" width="10.42578125" style="5"/>
    <col min="3841" max="3841" width="8.7109375" style="5" customWidth="1"/>
    <col min="3842" max="3842" width="25.7109375" style="5" customWidth="1"/>
    <col min="3843" max="3843" width="15.7109375" style="5" customWidth="1"/>
    <col min="3844" max="3844" width="26.28515625" style="5" customWidth="1"/>
    <col min="3845" max="3845" width="25.7109375" style="5" customWidth="1"/>
    <col min="3846" max="3846" width="15.7109375" style="5" customWidth="1"/>
    <col min="3847" max="3848" width="25.7109375" style="5" customWidth="1"/>
    <col min="3849" max="3849" width="17.28515625" style="5" customWidth="1"/>
    <col min="3850" max="3850" width="8.5703125" style="5" customWidth="1"/>
    <col min="3851" max="4096" width="10.42578125" style="5"/>
    <col min="4097" max="4097" width="8.7109375" style="5" customWidth="1"/>
    <col min="4098" max="4098" width="25.7109375" style="5" customWidth="1"/>
    <col min="4099" max="4099" width="15.7109375" style="5" customWidth="1"/>
    <col min="4100" max="4100" width="26.28515625" style="5" customWidth="1"/>
    <col min="4101" max="4101" width="25.7109375" style="5" customWidth="1"/>
    <col min="4102" max="4102" width="15.7109375" style="5" customWidth="1"/>
    <col min="4103" max="4104" width="25.7109375" style="5" customWidth="1"/>
    <col min="4105" max="4105" width="17.28515625" style="5" customWidth="1"/>
    <col min="4106" max="4106" width="8.5703125" style="5" customWidth="1"/>
    <col min="4107" max="4352" width="10.42578125" style="5"/>
    <col min="4353" max="4353" width="8.7109375" style="5" customWidth="1"/>
    <col min="4354" max="4354" width="25.7109375" style="5" customWidth="1"/>
    <col min="4355" max="4355" width="15.7109375" style="5" customWidth="1"/>
    <col min="4356" max="4356" width="26.28515625" style="5" customWidth="1"/>
    <col min="4357" max="4357" width="25.7109375" style="5" customWidth="1"/>
    <col min="4358" max="4358" width="15.7109375" style="5" customWidth="1"/>
    <col min="4359" max="4360" width="25.7109375" style="5" customWidth="1"/>
    <col min="4361" max="4361" width="17.28515625" style="5" customWidth="1"/>
    <col min="4362" max="4362" width="8.5703125" style="5" customWidth="1"/>
    <col min="4363" max="4608" width="10.42578125" style="5"/>
    <col min="4609" max="4609" width="8.7109375" style="5" customWidth="1"/>
    <col min="4610" max="4610" width="25.7109375" style="5" customWidth="1"/>
    <col min="4611" max="4611" width="15.7109375" style="5" customWidth="1"/>
    <col min="4612" max="4612" width="26.28515625" style="5" customWidth="1"/>
    <col min="4613" max="4613" width="25.7109375" style="5" customWidth="1"/>
    <col min="4614" max="4614" width="15.7109375" style="5" customWidth="1"/>
    <col min="4615" max="4616" width="25.7109375" style="5" customWidth="1"/>
    <col min="4617" max="4617" width="17.28515625" style="5" customWidth="1"/>
    <col min="4618" max="4618" width="8.5703125" style="5" customWidth="1"/>
    <col min="4619" max="4864" width="10.42578125" style="5"/>
    <col min="4865" max="4865" width="8.7109375" style="5" customWidth="1"/>
    <col min="4866" max="4866" width="25.7109375" style="5" customWidth="1"/>
    <col min="4867" max="4867" width="15.7109375" style="5" customWidth="1"/>
    <col min="4868" max="4868" width="26.28515625" style="5" customWidth="1"/>
    <col min="4869" max="4869" width="25.7109375" style="5" customWidth="1"/>
    <col min="4870" max="4870" width="15.7109375" style="5" customWidth="1"/>
    <col min="4871" max="4872" width="25.7109375" style="5" customWidth="1"/>
    <col min="4873" max="4873" width="17.28515625" style="5" customWidth="1"/>
    <col min="4874" max="4874" width="8.5703125" style="5" customWidth="1"/>
    <col min="4875" max="5120" width="10.42578125" style="5"/>
    <col min="5121" max="5121" width="8.7109375" style="5" customWidth="1"/>
    <col min="5122" max="5122" width="25.7109375" style="5" customWidth="1"/>
    <col min="5123" max="5123" width="15.7109375" style="5" customWidth="1"/>
    <col min="5124" max="5124" width="26.28515625" style="5" customWidth="1"/>
    <col min="5125" max="5125" width="25.7109375" style="5" customWidth="1"/>
    <col min="5126" max="5126" width="15.7109375" style="5" customWidth="1"/>
    <col min="5127" max="5128" width="25.7109375" style="5" customWidth="1"/>
    <col min="5129" max="5129" width="17.28515625" style="5" customWidth="1"/>
    <col min="5130" max="5130" width="8.5703125" style="5" customWidth="1"/>
    <col min="5131" max="5376" width="10.42578125" style="5"/>
    <col min="5377" max="5377" width="8.7109375" style="5" customWidth="1"/>
    <col min="5378" max="5378" width="25.7109375" style="5" customWidth="1"/>
    <col min="5379" max="5379" width="15.7109375" style="5" customWidth="1"/>
    <col min="5380" max="5380" width="26.28515625" style="5" customWidth="1"/>
    <col min="5381" max="5381" width="25.7109375" style="5" customWidth="1"/>
    <col min="5382" max="5382" width="15.7109375" style="5" customWidth="1"/>
    <col min="5383" max="5384" width="25.7109375" style="5" customWidth="1"/>
    <col min="5385" max="5385" width="17.28515625" style="5" customWidth="1"/>
    <col min="5386" max="5386" width="8.5703125" style="5" customWidth="1"/>
    <col min="5387" max="5632" width="10.42578125" style="5"/>
    <col min="5633" max="5633" width="8.7109375" style="5" customWidth="1"/>
    <col min="5634" max="5634" width="25.7109375" style="5" customWidth="1"/>
    <col min="5635" max="5635" width="15.7109375" style="5" customWidth="1"/>
    <col min="5636" max="5636" width="26.28515625" style="5" customWidth="1"/>
    <col min="5637" max="5637" width="25.7109375" style="5" customWidth="1"/>
    <col min="5638" max="5638" width="15.7109375" style="5" customWidth="1"/>
    <col min="5639" max="5640" width="25.7109375" style="5" customWidth="1"/>
    <col min="5641" max="5641" width="17.28515625" style="5" customWidth="1"/>
    <col min="5642" max="5642" width="8.5703125" style="5" customWidth="1"/>
    <col min="5643" max="5888" width="10.42578125" style="5"/>
    <col min="5889" max="5889" width="8.7109375" style="5" customWidth="1"/>
    <col min="5890" max="5890" width="25.7109375" style="5" customWidth="1"/>
    <col min="5891" max="5891" width="15.7109375" style="5" customWidth="1"/>
    <col min="5892" max="5892" width="26.28515625" style="5" customWidth="1"/>
    <col min="5893" max="5893" width="25.7109375" style="5" customWidth="1"/>
    <col min="5894" max="5894" width="15.7109375" style="5" customWidth="1"/>
    <col min="5895" max="5896" width="25.7109375" style="5" customWidth="1"/>
    <col min="5897" max="5897" width="17.28515625" style="5" customWidth="1"/>
    <col min="5898" max="5898" width="8.5703125" style="5" customWidth="1"/>
    <col min="5899" max="6144" width="10.42578125" style="5"/>
    <col min="6145" max="6145" width="8.7109375" style="5" customWidth="1"/>
    <col min="6146" max="6146" width="25.7109375" style="5" customWidth="1"/>
    <col min="6147" max="6147" width="15.7109375" style="5" customWidth="1"/>
    <col min="6148" max="6148" width="26.28515625" style="5" customWidth="1"/>
    <col min="6149" max="6149" width="25.7109375" style="5" customWidth="1"/>
    <col min="6150" max="6150" width="15.7109375" style="5" customWidth="1"/>
    <col min="6151" max="6152" width="25.7109375" style="5" customWidth="1"/>
    <col min="6153" max="6153" width="17.28515625" style="5" customWidth="1"/>
    <col min="6154" max="6154" width="8.5703125" style="5" customWidth="1"/>
    <col min="6155" max="6400" width="10.42578125" style="5"/>
    <col min="6401" max="6401" width="8.7109375" style="5" customWidth="1"/>
    <col min="6402" max="6402" width="25.7109375" style="5" customWidth="1"/>
    <col min="6403" max="6403" width="15.7109375" style="5" customWidth="1"/>
    <col min="6404" max="6404" width="26.28515625" style="5" customWidth="1"/>
    <col min="6405" max="6405" width="25.7109375" style="5" customWidth="1"/>
    <col min="6406" max="6406" width="15.7109375" style="5" customWidth="1"/>
    <col min="6407" max="6408" width="25.7109375" style="5" customWidth="1"/>
    <col min="6409" max="6409" width="17.28515625" style="5" customWidth="1"/>
    <col min="6410" max="6410" width="8.5703125" style="5" customWidth="1"/>
    <col min="6411" max="6656" width="10.42578125" style="5"/>
    <col min="6657" max="6657" width="8.7109375" style="5" customWidth="1"/>
    <col min="6658" max="6658" width="25.7109375" style="5" customWidth="1"/>
    <col min="6659" max="6659" width="15.7109375" style="5" customWidth="1"/>
    <col min="6660" max="6660" width="26.28515625" style="5" customWidth="1"/>
    <col min="6661" max="6661" width="25.7109375" style="5" customWidth="1"/>
    <col min="6662" max="6662" width="15.7109375" style="5" customWidth="1"/>
    <col min="6663" max="6664" width="25.7109375" style="5" customWidth="1"/>
    <col min="6665" max="6665" width="17.28515625" style="5" customWidth="1"/>
    <col min="6666" max="6666" width="8.5703125" style="5" customWidth="1"/>
    <col min="6667" max="6912" width="10.42578125" style="5"/>
    <col min="6913" max="6913" width="8.7109375" style="5" customWidth="1"/>
    <col min="6914" max="6914" width="25.7109375" style="5" customWidth="1"/>
    <col min="6915" max="6915" width="15.7109375" style="5" customWidth="1"/>
    <col min="6916" max="6916" width="26.28515625" style="5" customWidth="1"/>
    <col min="6917" max="6917" width="25.7109375" style="5" customWidth="1"/>
    <col min="6918" max="6918" width="15.7109375" style="5" customWidth="1"/>
    <col min="6919" max="6920" width="25.7109375" style="5" customWidth="1"/>
    <col min="6921" max="6921" width="17.28515625" style="5" customWidth="1"/>
    <col min="6922" max="6922" width="8.5703125" style="5" customWidth="1"/>
    <col min="6923" max="7168" width="10.42578125" style="5"/>
    <col min="7169" max="7169" width="8.7109375" style="5" customWidth="1"/>
    <col min="7170" max="7170" width="25.7109375" style="5" customWidth="1"/>
    <col min="7171" max="7171" width="15.7109375" style="5" customWidth="1"/>
    <col min="7172" max="7172" width="26.28515625" style="5" customWidth="1"/>
    <col min="7173" max="7173" width="25.7109375" style="5" customWidth="1"/>
    <col min="7174" max="7174" width="15.7109375" style="5" customWidth="1"/>
    <col min="7175" max="7176" width="25.7109375" style="5" customWidth="1"/>
    <col min="7177" max="7177" width="17.28515625" style="5" customWidth="1"/>
    <col min="7178" max="7178" width="8.5703125" style="5" customWidth="1"/>
    <col min="7179" max="7424" width="10.42578125" style="5"/>
    <col min="7425" max="7425" width="8.7109375" style="5" customWidth="1"/>
    <col min="7426" max="7426" width="25.7109375" style="5" customWidth="1"/>
    <col min="7427" max="7427" width="15.7109375" style="5" customWidth="1"/>
    <col min="7428" max="7428" width="26.28515625" style="5" customWidth="1"/>
    <col min="7429" max="7429" width="25.7109375" style="5" customWidth="1"/>
    <col min="7430" max="7430" width="15.7109375" style="5" customWidth="1"/>
    <col min="7431" max="7432" width="25.7109375" style="5" customWidth="1"/>
    <col min="7433" max="7433" width="17.28515625" style="5" customWidth="1"/>
    <col min="7434" max="7434" width="8.5703125" style="5" customWidth="1"/>
    <col min="7435" max="7680" width="10.42578125" style="5"/>
    <col min="7681" max="7681" width="8.7109375" style="5" customWidth="1"/>
    <col min="7682" max="7682" width="25.7109375" style="5" customWidth="1"/>
    <col min="7683" max="7683" width="15.7109375" style="5" customWidth="1"/>
    <col min="7684" max="7684" width="26.28515625" style="5" customWidth="1"/>
    <col min="7685" max="7685" width="25.7109375" style="5" customWidth="1"/>
    <col min="7686" max="7686" width="15.7109375" style="5" customWidth="1"/>
    <col min="7687" max="7688" width="25.7109375" style="5" customWidth="1"/>
    <col min="7689" max="7689" width="17.28515625" style="5" customWidth="1"/>
    <col min="7690" max="7690" width="8.5703125" style="5" customWidth="1"/>
    <col min="7691" max="7936" width="10.42578125" style="5"/>
    <col min="7937" max="7937" width="8.7109375" style="5" customWidth="1"/>
    <col min="7938" max="7938" width="25.7109375" style="5" customWidth="1"/>
    <col min="7939" max="7939" width="15.7109375" style="5" customWidth="1"/>
    <col min="7940" max="7940" width="26.28515625" style="5" customWidth="1"/>
    <col min="7941" max="7941" width="25.7109375" style="5" customWidth="1"/>
    <col min="7942" max="7942" width="15.7109375" style="5" customWidth="1"/>
    <col min="7943" max="7944" width="25.7109375" style="5" customWidth="1"/>
    <col min="7945" max="7945" width="17.28515625" style="5" customWidth="1"/>
    <col min="7946" max="7946" width="8.5703125" style="5" customWidth="1"/>
    <col min="7947" max="8192" width="10.42578125" style="5"/>
    <col min="8193" max="8193" width="8.7109375" style="5" customWidth="1"/>
    <col min="8194" max="8194" width="25.7109375" style="5" customWidth="1"/>
    <col min="8195" max="8195" width="15.7109375" style="5" customWidth="1"/>
    <col min="8196" max="8196" width="26.28515625" style="5" customWidth="1"/>
    <col min="8197" max="8197" width="25.7109375" style="5" customWidth="1"/>
    <col min="8198" max="8198" width="15.7109375" style="5" customWidth="1"/>
    <col min="8199" max="8200" width="25.7109375" style="5" customWidth="1"/>
    <col min="8201" max="8201" width="17.28515625" style="5" customWidth="1"/>
    <col min="8202" max="8202" width="8.5703125" style="5" customWidth="1"/>
    <col min="8203" max="8448" width="10.42578125" style="5"/>
    <col min="8449" max="8449" width="8.7109375" style="5" customWidth="1"/>
    <col min="8450" max="8450" width="25.7109375" style="5" customWidth="1"/>
    <col min="8451" max="8451" width="15.7109375" style="5" customWidth="1"/>
    <col min="8452" max="8452" width="26.28515625" style="5" customWidth="1"/>
    <col min="8453" max="8453" width="25.7109375" style="5" customWidth="1"/>
    <col min="8454" max="8454" width="15.7109375" style="5" customWidth="1"/>
    <col min="8455" max="8456" width="25.7109375" style="5" customWidth="1"/>
    <col min="8457" max="8457" width="17.28515625" style="5" customWidth="1"/>
    <col min="8458" max="8458" width="8.5703125" style="5" customWidth="1"/>
    <col min="8459" max="8704" width="10.42578125" style="5"/>
    <col min="8705" max="8705" width="8.7109375" style="5" customWidth="1"/>
    <col min="8706" max="8706" width="25.7109375" style="5" customWidth="1"/>
    <col min="8707" max="8707" width="15.7109375" style="5" customWidth="1"/>
    <col min="8708" max="8708" width="26.28515625" style="5" customWidth="1"/>
    <col min="8709" max="8709" width="25.7109375" style="5" customWidth="1"/>
    <col min="8710" max="8710" width="15.7109375" style="5" customWidth="1"/>
    <col min="8711" max="8712" width="25.7109375" style="5" customWidth="1"/>
    <col min="8713" max="8713" width="17.28515625" style="5" customWidth="1"/>
    <col min="8714" max="8714" width="8.5703125" style="5" customWidth="1"/>
    <col min="8715" max="8960" width="10.42578125" style="5"/>
    <col min="8961" max="8961" width="8.7109375" style="5" customWidth="1"/>
    <col min="8962" max="8962" width="25.7109375" style="5" customWidth="1"/>
    <col min="8963" max="8963" width="15.7109375" style="5" customWidth="1"/>
    <col min="8964" max="8964" width="26.28515625" style="5" customWidth="1"/>
    <col min="8965" max="8965" width="25.7109375" style="5" customWidth="1"/>
    <col min="8966" max="8966" width="15.7109375" style="5" customWidth="1"/>
    <col min="8967" max="8968" width="25.7109375" style="5" customWidth="1"/>
    <col min="8969" max="8969" width="17.28515625" style="5" customWidth="1"/>
    <col min="8970" max="8970" width="8.5703125" style="5" customWidth="1"/>
    <col min="8971" max="9216" width="10.42578125" style="5"/>
    <col min="9217" max="9217" width="8.7109375" style="5" customWidth="1"/>
    <col min="9218" max="9218" width="25.7109375" style="5" customWidth="1"/>
    <col min="9219" max="9219" width="15.7109375" style="5" customWidth="1"/>
    <col min="9220" max="9220" width="26.28515625" style="5" customWidth="1"/>
    <col min="9221" max="9221" width="25.7109375" style="5" customWidth="1"/>
    <col min="9222" max="9222" width="15.7109375" style="5" customWidth="1"/>
    <col min="9223" max="9224" width="25.7109375" style="5" customWidth="1"/>
    <col min="9225" max="9225" width="17.28515625" style="5" customWidth="1"/>
    <col min="9226" max="9226" width="8.5703125" style="5" customWidth="1"/>
    <col min="9227" max="9472" width="10.42578125" style="5"/>
    <col min="9473" max="9473" width="8.7109375" style="5" customWidth="1"/>
    <col min="9474" max="9474" width="25.7109375" style="5" customWidth="1"/>
    <col min="9475" max="9475" width="15.7109375" style="5" customWidth="1"/>
    <col min="9476" max="9476" width="26.28515625" style="5" customWidth="1"/>
    <col min="9477" max="9477" width="25.7109375" style="5" customWidth="1"/>
    <col min="9478" max="9478" width="15.7109375" style="5" customWidth="1"/>
    <col min="9479" max="9480" width="25.7109375" style="5" customWidth="1"/>
    <col min="9481" max="9481" width="17.28515625" style="5" customWidth="1"/>
    <col min="9482" max="9482" width="8.5703125" style="5" customWidth="1"/>
    <col min="9483" max="9728" width="10.42578125" style="5"/>
    <col min="9729" max="9729" width="8.7109375" style="5" customWidth="1"/>
    <col min="9730" max="9730" width="25.7109375" style="5" customWidth="1"/>
    <col min="9731" max="9731" width="15.7109375" style="5" customWidth="1"/>
    <col min="9732" max="9732" width="26.28515625" style="5" customWidth="1"/>
    <col min="9733" max="9733" width="25.7109375" style="5" customWidth="1"/>
    <col min="9734" max="9734" width="15.7109375" style="5" customWidth="1"/>
    <col min="9735" max="9736" width="25.7109375" style="5" customWidth="1"/>
    <col min="9737" max="9737" width="17.28515625" style="5" customWidth="1"/>
    <col min="9738" max="9738" width="8.5703125" style="5" customWidth="1"/>
    <col min="9739" max="9984" width="10.42578125" style="5"/>
    <col min="9985" max="9985" width="8.7109375" style="5" customWidth="1"/>
    <col min="9986" max="9986" width="25.7109375" style="5" customWidth="1"/>
    <col min="9987" max="9987" width="15.7109375" style="5" customWidth="1"/>
    <col min="9988" max="9988" width="26.28515625" style="5" customWidth="1"/>
    <col min="9989" max="9989" width="25.7109375" style="5" customWidth="1"/>
    <col min="9990" max="9990" width="15.7109375" style="5" customWidth="1"/>
    <col min="9991" max="9992" width="25.7109375" style="5" customWidth="1"/>
    <col min="9993" max="9993" width="17.28515625" style="5" customWidth="1"/>
    <col min="9994" max="9994" width="8.5703125" style="5" customWidth="1"/>
    <col min="9995" max="10240" width="10.42578125" style="5"/>
    <col min="10241" max="10241" width="8.7109375" style="5" customWidth="1"/>
    <col min="10242" max="10242" width="25.7109375" style="5" customWidth="1"/>
    <col min="10243" max="10243" width="15.7109375" style="5" customWidth="1"/>
    <col min="10244" max="10244" width="26.28515625" style="5" customWidth="1"/>
    <col min="10245" max="10245" width="25.7109375" style="5" customWidth="1"/>
    <col min="10246" max="10246" width="15.7109375" style="5" customWidth="1"/>
    <col min="10247" max="10248" width="25.7109375" style="5" customWidth="1"/>
    <col min="10249" max="10249" width="17.28515625" style="5" customWidth="1"/>
    <col min="10250" max="10250" width="8.5703125" style="5" customWidth="1"/>
    <col min="10251" max="10496" width="10.42578125" style="5"/>
    <col min="10497" max="10497" width="8.7109375" style="5" customWidth="1"/>
    <col min="10498" max="10498" width="25.7109375" style="5" customWidth="1"/>
    <col min="10499" max="10499" width="15.7109375" style="5" customWidth="1"/>
    <col min="10500" max="10500" width="26.28515625" style="5" customWidth="1"/>
    <col min="10501" max="10501" width="25.7109375" style="5" customWidth="1"/>
    <col min="10502" max="10502" width="15.7109375" style="5" customWidth="1"/>
    <col min="10503" max="10504" width="25.7109375" style="5" customWidth="1"/>
    <col min="10505" max="10505" width="17.28515625" style="5" customWidth="1"/>
    <col min="10506" max="10506" width="8.5703125" style="5" customWidth="1"/>
    <col min="10507" max="10752" width="10.42578125" style="5"/>
    <col min="10753" max="10753" width="8.7109375" style="5" customWidth="1"/>
    <col min="10754" max="10754" width="25.7109375" style="5" customWidth="1"/>
    <col min="10755" max="10755" width="15.7109375" style="5" customWidth="1"/>
    <col min="10756" max="10756" width="26.28515625" style="5" customWidth="1"/>
    <col min="10757" max="10757" width="25.7109375" style="5" customWidth="1"/>
    <col min="10758" max="10758" width="15.7109375" style="5" customWidth="1"/>
    <col min="10759" max="10760" width="25.7109375" style="5" customWidth="1"/>
    <col min="10761" max="10761" width="17.28515625" style="5" customWidth="1"/>
    <col min="10762" max="10762" width="8.5703125" style="5" customWidth="1"/>
    <col min="10763" max="11008" width="10.42578125" style="5"/>
    <col min="11009" max="11009" width="8.7109375" style="5" customWidth="1"/>
    <col min="11010" max="11010" width="25.7109375" style="5" customWidth="1"/>
    <col min="11011" max="11011" width="15.7109375" style="5" customWidth="1"/>
    <col min="11012" max="11012" width="26.28515625" style="5" customWidth="1"/>
    <col min="11013" max="11013" width="25.7109375" style="5" customWidth="1"/>
    <col min="11014" max="11014" width="15.7109375" style="5" customWidth="1"/>
    <col min="11015" max="11016" width="25.7109375" style="5" customWidth="1"/>
    <col min="11017" max="11017" width="17.28515625" style="5" customWidth="1"/>
    <col min="11018" max="11018" width="8.5703125" style="5" customWidth="1"/>
    <col min="11019" max="11264" width="10.42578125" style="5"/>
    <col min="11265" max="11265" width="8.7109375" style="5" customWidth="1"/>
    <col min="11266" max="11266" width="25.7109375" style="5" customWidth="1"/>
    <col min="11267" max="11267" width="15.7109375" style="5" customWidth="1"/>
    <col min="11268" max="11268" width="26.28515625" style="5" customWidth="1"/>
    <col min="11269" max="11269" width="25.7109375" style="5" customWidth="1"/>
    <col min="11270" max="11270" width="15.7109375" style="5" customWidth="1"/>
    <col min="11271" max="11272" width="25.7109375" style="5" customWidth="1"/>
    <col min="11273" max="11273" width="17.28515625" style="5" customWidth="1"/>
    <col min="11274" max="11274" width="8.5703125" style="5" customWidth="1"/>
    <col min="11275" max="11520" width="10.42578125" style="5"/>
    <col min="11521" max="11521" width="8.7109375" style="5" customWidth="1"/>
    <col min="11522" max="11522" width="25.7109375" style="5" customWidth="1"/>
    <col min="11523" max="11523" width="15.7109375" style="5" customWidth="1"/>
    <col min="11524" max="11524" width="26.28515625" style="5" customWidth="1"/>
    <col min="11525" max="11525" width="25.7109375" style="5" customWidth="1"/>
    <col min="11526" max="11526" width="15.7109375" style="5" customWidth="1"/>
    <col min="11527" max="11528" width="25.7109375" style="5" customWidth="1"/>
    <col min="11529" max="11529" width="17.28515625" style="5" customWidth="1"/>
    <col min="11530" max="11530" width="8.5703125" style="5" customWidth="1"/>
    <col min="11531" max="11776" width="10.42578125" style="5"/>
    <col min="11777" max="11777" width="8.7109375" style="5" customWidth="1"/>
    <col min="11778" max="11778" width="25.7109375" style="5" customWidth="1"/>
    <col min="11779" max="11779" width="15.7109375" style="5" customWidth="1"/>
    <col min="11780" max="11780" width="26.28515625" style="5" customWidth="1"/>
    <col min="11781" max="11781" width="25.7109375" style="5" customWidth="1"/>
    <col min="11782" max="11782" width="15.7109375" style="5" customWidth="1"/>
    <col min="11783" max="11784" width="25.7109375" style="5" customWidth="1"/>
    <col min="11785" max="11785" width="17.28515625" style="5" customWidth="1"/>
    <col min="11786" max="11786" width="8.5703125" style="5" customWidth="1"/>
    <col min="11787" max="12032" width="10.42578125" style="5"/>
    <col min="12033" max="12033" width="8.7109375" style="5" customWidth="1"/>
    <col min="12034" max="12034" width="25.7109375" style="5" customWidth="1"/>
    <col min="12035" max="12035" width="15.7109375" style="5" customWidth="1"/>
    <col min="12036" max="12036" width="26.28515625" style="5" customWidth="1"/>
    <col min="12037" max="12037" width="25.7109375" style="5" customWidth="1"/>
    <col min="12038" max="12038" width="15.7109375" style="5" customWidth="1"/>
    <col min="12039" max="12040" width="25.7109375" style="5" customWidth="1"/>
    <col min="12041" max="12041" width="17.28515625" style="5" customWidth="1"/>
    <col min="12042" max="12042" width="8.5703125" style="5" customWidth="1"/>
    <col min="12043" max="12288" width="10.42578125" style="5"/>
    <col min="12289" max="12289" width="8.7109375" style="5" customWidth="1"/>
    <col min="12290" max="12290" width="25.7109375" style="5" customWidth="1"/>
    <col min="12291" max="12291" width="15.7109375" style="5" customWidth="1"/>
    <col min="12292" max="12292" width="26.28515625" style="5" customWidth="1"/>
    <col min="12293" max="12293" width="25.7109375" style="5" customWidth="1"/>
    <col min="12294" max="12294" width="15.7109375" style="5" customWidth="1"/>
    <col min="12295" max="12296" width="25.7109375" style="5" customWidth="1"/>
    <col min="12297" max="12297" width="17.28515625" style="5" customWidth="1"/>
    <col min="12298" max="12298" width="8.5703125" style="5" customWidth="1"/>
    <col min="12299" max="12544" width="10.42578125" style="5"/>
    <col min="12545" max="12545" width="8.7109375" style="5" customWidth="1"/>
    <col min="12546" max="12546" width="25.7109375" style="5" customWidth="1"/>
    <col min="12547" max="12547" width="15.7109375" style="5" customWidth="1"/>
    <col min="12548" max="12548" width="26.28515625" style="5" customWidth="1"/>
    <col min="12549" max="12549" width="25.7109375" style="5" customWidth="1"/>
    <col min="12550" max="12550" width="15.7109375" style="5" customWidth="1"/>
    <col min="12551" max="12552" width="25.7109375" style="5" customWidth="1"/>
    <col min="12553" max="12553" width="17.28515625" style="5" customWidth="1"/>
    <col min="12554" max="12554" width="8.5703125" style="5" customWidth="1"/>
    <col min="12555" max="12800" width="10.42578125" style="5"/>
    <col min="12801" max="12801" width="8.7109375" style="5" customWidth="1"/>
    <col min="12802" max="12802" width="25.7109375" style="5" customWidth="1"/>
    <col min="12803" max="12803" width="15.7109375" style="5" customWidth="1"/>
    <col min="12804" max="12804" width="26.28515625" style="5" customWidth="1"/>
    <col min="12805" max="12805" width="25.7109375" style="5" customWidth="1"/>
    <col min="12806" max="12806" width="15.7109375" style="5" customWidth="1"/>
    <col min="12807" max="12808" width="25.7109375" style="5" customWidth="1"/>
    <col min="12809" max="12809" width="17.28515625" style="5" customWidth="1"/>
    <col min="12810" max="12810" width="8.5703125" style="5" customWidth="1"/>
    <col min="12811" max="13056" width="10.42578125" style="5"/>
    <col min="13057" max="13057" width="8.7109375" style="5" customWidth="1"/>
    <col min="13058" max="13058" width="25.7109375" style="5" customWidth="1"/>
    <col min="13059" max="13059" width="15.7109375" style="5" customWidth="1"/>
    <col min="13060" max="13060" width="26.28515625" style="5" customWidth="1"/>
    <col min="13061" max="13061" width="25.7109375" style="5" customWidth="1"/>
    <col min="13062" max="13062" width="15.7109375" style="5" customWidth="1"/>
    <col min="13063" max="13064" width="25.7109375" style="5" customWidth="1"/>
    <col min="13065" max="13065" width="17.28515625" style="5" customWidth="1"/>
    <col min="13066" max="13066" width="8.5703125" style="5" customWidth="1"/>
    <col min="13067" max="13312" width="10.42578125" style="5"/>
    <col min="13313" max="13313" width="8.7109375" style="5" customWidth="1"/>
    <col min="13314" max="13314" width="25.7109375" style="5" customWidth="1"/>
    <col min="13315" max="13315" width="15.7109375" style="5" customWidth="1"/>
    <col min="13316" max="13316" width="26.28515625" style="5" customWidth="1"/>
    <col min="13317" max="13317" width="25.7109375" style="5" customWidth="1"/>
    <col min="13318" max="13318" width="15.7109375" style="5" customWidth="1"/>
    <col min="13319" max="13320" width="25.7109375" style="5" customWidth="1"/>
    <col min="13321" max="13321" width="17.28515625" style="5" customWidth="1"/>
    <col min="13322" max="13322" width="8.5703125" style="5" customWidth="1"/>
    <col min="13323" max="13568" width="10.42578125" style="5"/>
    <col min="13569" max="13569" width="8.7109375" style="5" customWidth="1"/>
    <col min="13570" max="13570" width="25.7109375" style="5" customWidth="1"/>
    <col min="13571" max="13571" width="15.7109375" style="5" customWidth="1"/>
    <col min="13572" max="13572" width="26.28515625" style="5" customWidth="1"/>
    <col min="13573" max="13573" width="25.7109375" style="5" customWidth="1"/>
    <col min="13574" max="13574" width="15.7109375" style="5" customWidth="1"/>
    <col min="13575" max="13576" width="25.7109375" style="5" customWidth="1"/>
    <col min="13577" max="13577" width="17.28515625" style="5" customWidth="1"/>
    <col min="13578" max="13578" width="8.5703125" style="5" customWidth="1"/>
    <col min="13579" max="13824" width="10.42578125" style="5"/>
    <col min="13825" max="13825" width="8.7109375" style="5" customWidth="1"/>
    <col min="13826" max="13826" width="25.7109375" style="5" customWidth="1"/>
    <col min="13827" max="13827" width="15.7109375" style="5" customWidth="1"/>
    <col min="13828" max="13828" width="26.28515625" style="5" customWidth="1"/>
    <col min="13829" max="13829" width="25.7109375" style="5" customWidth="1"/>
    <col min="13830" max="13830" width="15.7109375" style="5" customWidth="1"/>
    <col min="13831" max="13832" width="25.7109375" style="5" customWidth="1"/>
    <col min="13833" max="13833" width="17.28515625" style="5" customWidth="1"/>
    <col min="13834" max="13834" width="8.5703125" style="5" customWidth="1"/>
    <col min="13835" max="14080" width="10.42578125" style="5"/>
    <col min="14081" max="14081" width="8.7109375" style="5" customWidth="1"/>
    <col min="14082" max="14082" width="25.7109375" style="5" customWidth="1"/>
    <col min="14083" max="14083" width="15.7109375" style="5" customWidth="1"/>
    <col min="14084" max="14084" width="26.28515625" style="5" customWidth="1"/>
    <col min="14085" max="14085" width="25.7109375" style="5" customWidth="1"/>
    <col min="14086" max="14086" width="15.7109375" style="5" customWidth="1"/>
    <col min="14087" max="14088" width="25.7109375" style="5" customWidth="1"/>
    <col min="14089" max="14089" width="17.28515625" style="5" customWidth="1"/>
    <col min="14090" max="14090" width="8.5703125" style="5" customWidth="1"/>
    <col min="14091" max="14336" width="10.42578125" style="5"/>
    <col min="14337" max="14337" width="8.7109375" style="5" customWidth="1"/>
    <col min="14338" max="14338" width="25.7109375" style="5" customWidth="1"/>
    <col min="14339" max="14339" width="15.7109375" style="5" customWidth="1"/>
    <col min="14340" max="14340" width="26.28515625" style="5" customWidth="1"/>
    <col min="14341" max="14341" width="25.7109375" style="5" customWidth="1"/>
    <col min="14342" max="14342" width="15.7109375" style="5" customWidth="1"/>
    <col min="14343" max="14344" width="25.7109375" style="5" customWidth="1"/>
    <col min="14345" max="14345" width="17.28515625" style="5" customWidth="1"/>
    <col min="14346" max="14346" width="8.5703125" style="5" customWidth="1"/>
    <col min="14347" max="14592" width="10.42578125" style="5"/>
    <col min="14593" max="14593" width="8.7109375" style="5" customWidth="1"/>
    <col min="14594" max="14594" width="25.7109375" style="5" customWidth="1"/>
    <col min="14595" max="14595" width="15.7109375" style="5" customWidth="1"/>
    <col min="14596" max="14596" width="26.28515625" style="5" customWidth="1"/>
    <col min="14597" max="14597" width="25.7109375" style="5" customWidth="1"/>
    <col min="14598" max="14598" width="15.7109375" style="5" customWidth="1"/>
    <col min="14599" max="14600" width="25.7109375" style="5" customWidth="1"/>
    <col min="14601" max="14601" width="17.28515625" style="5" customWidth="1"/>
    <col min="14602" max="14602" width="8.5703125" style="5" customWidth="1"/>
    <col min="14603" max="14848" width="10.42578125" style="5"/>
    <col min="14849" max="14849" width="8.7109375" style="5" customWidth="1"/>
    <col min="14850" max="14850" width="25.7109375" style="5" customWidth="1"/>
    <col min="14851" max="14851" width="15.7109375" style="5" customWidth="1"/>
    <col min="14852" max="14852" width="26.28515625" style="5" customWidth="1"/>
    <col min="14853" max="14853" width="25.7109375" style="5" customWidth="1"/>
    <col min="14854" max="14854" width="15.7109375" style="5" customWidth="1"/>
    <col min="14855" max="14856" width="25.7109375" style="5" customWidth="1"/>
    <col min="14857" max="14857" width="17.28515625" style="5" customWidth="1"/>
    <col min="14858" max="14858" width="8.5703125" style="5" customWidth="1"/>
    <col min="14859" max="15104" width="10.42578125" style="5"/>
    <col min="15105" max="15105" width="8.7109375" style="5" customWidth="1"/>
    <col min="15106" max="15106" width="25.7109375" style="5" customWidth="1"/>
    <col min="15107" max="15107" width="15.7109375" style="5" customWidth="1"/>
    <col min="15108" max="15108" width="26.28515625" style="5" customWidth="1"/>
    <col min="15109" max="15109" width="25.7109375" style="5" customWidth="1"/>
    <col min="15110" max="15110" width="15.7109375" style="5" customWidth="1"/>
    <col min="15111" max="15112" width="25.7109375" style="5" customWidth="1"/>
    <col min="15113" max="15113" width="17.28515625" style="5" customWidth="1"/>
    <col min="15114" max="15114" width="8.5703125" style="5" customWidth="1"/>
    <col min="15115" max="15360" width="10.42578125" style="5"/>
    <col min="15361" max="15361" width="8.7109375" style="5" customWidth="1"/>
    <col min="15362" max="15362" width="25.7109375" style="5" customWidth="1"/>
    <col min="15363" max="15363" width="15.7109375" style="5" customWidth="1"/>
    <col min="15364" max="15364" width="26.28515625" style="5" customWidth="1"/>
    <col min="15365" max="15365" width="25.7109375" style="5" customWidth="1"/>
    <col min="15366" max="15366" width="15.7109375" style="5" customWidth="1"/>
    <col min="15367" max="15368" width="25.7109375" style="5" customWidth="1"/>
    <col min="15369" max="15369" width="17.28515625" style="5" customWidth="1"/>
    <col min="15370" max="15370" width="8.5703125" style="5" customWidth="1"/>
    <col min="15371" max="15616" width="10.42578125" style="5"/>
    <col min="15617" max="15617" width="8.7109375" style="5" customWidth="1"/>
    <col min="15618" max="15618" width="25.7109375" style="5" customWidth="1"/>
    <col min="15619" max="15619" width="15.7109375" style="5" customWidth="1"/>
    <col min="15620" max="15620" width="26.28515625" style="5" customWidth="1"/>
    <col min="15621" max="15621" width="25.7109375" style="5" customWidth="1"/>
    <col min="15622" max="15622" width="15.7109375" style="5" customWidth="1"/>
    <col min="15623" max="15624" width="25.7109375" style="5" customWidth="1"/>
    <col min="15625" max="15625" width="17.28515625" style="5" customWidth="1"/>
    <col min="15626" max="15626" width="8.5703125" style="5" customWidth="1"/>
    <col min="15627" max="15872" width="10.42578125" style="5"/>
    <col min="15873" max="15873" width="8.7109375" style="5" customWidth="1"/>
    <col min="15874" max="15874" width="25.7109375" style="5" customWidth="1"/>
    <col min="15875" max="15875" width="15.7109375" style="5" customWidth="1"/>
    <col min="15876" max="15876" width="26.28515625" style="5" customWidth="1"/>
    <col min="15877" max="15877" width="25.7109375" style="5" customWidth="1"/>
    <col min="15878" max="15878" width="15.7109375" style="5" customWidth="1"/>
    <col min="15879" max="15880" width="25.7109375" style="5" customWidth="1"/>
    <col min="15881" max="15881" width="17.28515625" style="5" customWidth="1"/>
    <col min="15882" max="15882" width="8.5703125" style="5" customWidth="1"/>
    <col min="15883" max="16128" width="10.42578125" style="5"/>
    <col min="16129" max="16129" width="8.7109375" style="5" customWidth="1"/>
    <col min="16130" max="16130" width="25.7109375" style="5" customWidth="1"/>
    <col min="16131" max="16131" width="15.7109375" style="5" customWidth="1"/>
    <col min="16132" max="16132" width="26.28515625" style="5" customWidth="1"/>
    <col min="16133" max="16133" width="25.7109375" style="5" customWidth="1"/>
    <col min="16134" max="16134" width="15.7109375" style="5" customWidth="1"/>
    <col min="16135" max="16136" width="25.7109375" style="5" customWidth="1"/>
    <col min="16137" max="16137" width="17.28515625" style="5" customWidth="1"/>
    <col min="16138" max="16138" width="8.5703125" style="5" customWidth="1"/>
    <col min="16139" max="16384" width="10.42578125" style="5"/>
  </cols>
  <sheetData>
    <row r="1" spans="2:32" ht="15" x14ac:dyDescent="0.25">
      <c r="B1" s="88" t="s">
        <v>612</v>
      </c>
      <c r="C1" s="88"/>
      <c r="D1" s="88"/>
      <c r="E1" s="88"/>
      <c r="G1" s="43"/>
      <c r="H1" s="43"/>
      <c r="I1" s="43"/>
      <c r="J1" s="5">
        <f>Alapa!C1</f>
        <v>0</v>
      </c>
      <c r="K1" s="44" t="s">
        <v>2</v>
      </c>
      <c r="O1" s="44"/>
      <c r="P1" s="5" t="s">
        <v>133</v>
      </c>
      <c r="R1" s="44"/>
      <c r="AE1" s="5" t="s">
        <v>133</v>
      </c>
      <c r="AF1" s="5">
        <v>2</v>
      </c>
    </row>
    <row r="2" spans="2:32" ht="16.5" x14ac:dyDescent="0.3">
      <c r="B2" s="42"/>
      <c r="C2" s="42"/>
      <c r="D2" s="42"/>
      <c r="E2" s="42"/>
      <c r="G2" s="43"/>
      <c r="H2" s="43"/>
      <c r="I2" s="43"/>
      <c r="K2" s="45" t="s">
        <v>3</v>
      </c>
      <c r="O2" s="44"/>
      <c r="R2" s="44"/>
      <c r="AE2" s="5" t="s">
        <v>134</v>
      </c>
    </row>
    <row r="3" spans="2:32" ht="20.25" customHeight="1" x14ac:dyDescent="0.3">
      <c r="B3" s="267" t="s">
        <v>613</v>
      </c>
      <c r="C3" s="291"/>
      <c r="D3" s="291"/>
      <c r="E3" s="291"/>
      <c r="F3" s="291"/>
      <c r="G3" s="291"/>
      <c r="H3" s="291"/>
      <c r="I3" s="291"/>
      <c r="K3" s="44" t="s">
        <v>112</v>
      </c>
      <c r="R3" s="44"/>
      <c r="AE3" s="5" t="s">
        <v>133</v>
      </c>
      <c r="AF3" s="5">
        <v>2</v>
      </c>
    </row>
    <row r="4" spans="2:32" ht="15.75" x14ac:dyDescent="0.25">
      <c r="B4" s="561" t="s">
        <v>201</v>
      </c>
      <c r="C4" s="561"/>
      <c r="D4" s="561"/>
      <c r="E4" s="561"/>
      <c r="F4" s="561"/>
      <c r="G4" s="83"/>
      <c r="H4" s="83"/>
      <c r="I4" s="83"/>
      <c r="J4" s="83"/>
      <c r="AE4" s="5" t="s">
        <v>134</v>
      </c>
    </row>
    <row r="5" spans="2:32" ht="15.75" x14ac:dyDescent="0.25">
      <c r="B5" s="87" t="s">
        <v>116</v>
      </c>
      <c r="C5" s="91">
        <f>Alapa!C2</f>
        <v>0</v>
      </c>
      <c r="D5" s="87"/>
      <c r="E5" s="87"/>
      <c r="F5" s="91"/>
      <c r="G5" s="92"/>
      <c r="H5" s="92"/>
      <c r="I5" s="92"/>
      <c r="J5" s="93"/>
    </row>
    <row r="6" spans="2:32" ht="15.75" x14ac:dyDescent="0.25">
      <c r="B6" s="87" t="s">
        <v>117</v>
      </c>
      <c r="C6" s="91">
        <f>Alapa!C3</f>
        <v>0</v>
      </c>
      <c r="D6" s="87"/>
      <c r="E6" s="87"/>
      <c r="F6" s="91"/>
      <c r="G6" s="92"/>
      <c r="H6" s="92"/>
      <c r="I6" s="92"/>
      <c r="J6" s="93"/>
    </row>
    <row r="7" spans="2:32" ht="15.75" customHeight="1" x14ac:dyDescent="0.25">
      <c r="B7" s="570" t="s">
        <v>723</v>
      </c>
      <c r="C7" s="570"/>
      <c r="D7" s="570"/>
      <c r="E7" s="570"/>
      <c r="F7" s="570"/>
      <c r="G7" s="570"/>
      <c r="H7" s="570"/>
      <c r="I7" s="570"/>
      <c r="J7" s="269"/>
    </row>
    <row r="8" spans="2:32" ht="34.5" customHeight="1" x14ac:dyDescent="0.25">
      <c r="B8" s="570" t="s">
        <v>614</v>
      </c>
      <c r="C8" s="570"/>
      <c r="D8" s="570"/>
      <c r="E8" s="570"/>
      <c r="F8" s="570"/>
      <c r="G8" s="570"/>
      <c r="H8" s="570"/>
      <c r="I8" s="570"/>
      <c r="J8" s="269"/>
    </row>
    <row r="9" spans="2:32" ht="8.25" customHeight="1" x14ac:dyDescent="0.25">
      <c r="B9" s="270"/>
      <c r="C9" s="270"/>
      <c r="D9" s="270"/>
      <c r="E9" s="270"/>
      <c r="F9" s="270"/>
      <c r="G9" s="270"/>
      <c r="H9" s="270"/>
      <c r="I9" s="270"/>
      <c r="J9" s="93"/>
    </row>
    <row r="10" spans="2:32" ht="101.25" customHeight="1" x14ac:dyDescent="0.25">
      <c r="B10" s="292" t="s">
        <v>556</v>
      </c>
      <c r="C10" s="293" t="s">
        <v>615</v>
      </c>
      <c r="D10" s="293" t="s">
        <v>616</v>
      </c>
      <c r="E10" s="293" t="s">
        <v>617</v>
      </c>
      <c r="F10" s="293" t="s">
        <v>618</v>
      </c>
      <c r="G10" s="293" t="s">
        <v>619</v>
      </c>
      <c r="H10" s="293" t="s">
        <v>620</v>
      </c>
      <c r="I10" s="293" t="s">
        <v>621</v>
      </c>
      <c r="J10" s="271"/>
    </row>
    <row r="11" spans="2:32" ht="25.5" x14ac:dyDescent="0.25">
      <c r="B11" s="294" t="s">
        <v>622</v>
      </c>
      <c r="C11" s="295" t="s">
        <v>139</v>
      </c>
      <c r="D11" s="296" t="s">
        <v>623</v>
      </c>
      <c r="E11" s="297" t="s">
        <v>624</v>
      </c>
      <c r="F11" s="297" t="s">
        <v>134</v>
      </c>
      <c r="G11" s="296"/>
      <c r="H11" s="295" t="s">
        <v>625</v>
      </c>
      <c r="I11" s="298"/>
      <c r="J11" s="271"/>
    </row>
    <row r="12" spans="2:32" ht="25.5" x14ac:dyDescent="0.25">
      <c r="B12" s="294" t="s">
        <v>622</v>
      </c>
      <c r="C12" s="299" t="s">
        <v>626</v>
      </c>
      <c r="D12" s="296" t="s">
        <v>623</v>
      </c>
      <c r="E12" s="297" t="s">
        <v>627</v>
      </c>
      <c r="F12" s="297" t="s">
        <v>134</v>
      </c>
      <c r="G12" s="296"/>
      <c r="H12" s="295" t="s">
        <v>625</v>
      </c>
      <c r="I12" s="298"/>
      <c r="J12" s="271"/>
    </row>
    <row r="13" spans="2:32" ht="15.75" x14ac:dyDescent="0.25">
      <c r="B13" s="272" t="s">
        <v>33</v>
      </c>
      <c r="C13" s="274"/>
      <c r="D13" s="275"/>
      <c r="E13" s="300"/>
      <c r="F13" s="300"/>
      <c r="G13" s="275"/>
      <c r="H13" s="301"/>
      <c r="I13" s="302"/>
      <c r="J13" s="271"/>
    </row>
    <row r="14" spans="2:32" ht="15.75" x14ac:dyDescent="0.25">
      <c r="B14" s="272" t="s">
        <v>42</v>
      </c>
      <c r="C14" s="274"/>
      <c r="D14" s="275"/>
      <c r="E14" s="300"/>
      <c r="F14" s="300"/>
      <c r="G14" s="275"/>
      <c r="H14" s="301"/>
      <c r="I14" s="302"/>
      <c r="J14" s="271"/>
    </row>
    <row r="15" spans="2:32" ht="15.75" x14ac:dyDescent="0.25">
      <c r="B15" s="272" t="s">
        <v>46</v>
      </c>
      <c r="C15" s="274"/>
      <c r="D15" s="275"/>
      <c r="E15" s="300"/>
      <c r="F15" s="300"/>
      <c r="G15" s="275"/>
      <c r="H15" s="301"/>
      <c r="I15" s="302"/>
      <c r="J15" s="271"/>
    </row>
    <row r="16" spans="2:32" ht="15.75" x14ac:dyDescent="0.25">
      <c r="B16" s="272" t="s">
        <v>54</v>
      </c>
      <c r="C16" s="274"/>
      <c r="D16" s="275"/>
      <c r="E16" s="300"/>
      <c r="F16" s="300"/>
      <c r="G16" s="275"/>
      <c r="H16" s="301"/>
      <c r="I16" s="302"/>
      <c r="J16" s="271"/>
    </row>
    <row r="17" spans="2:10" ht="15.75" x14ac:dyDescent="0.25">
      <c r="B17" s="272" t="s">
        <v>61</v>
      </c>
      <c r="C17" s="274"/>
      <c r="D17" s="275"/>
      <c r="E17" s="300"/>
      <c r="F17" s="300"/>
      <c r="G17" s="275"/>
      <c r="H17" s="301"/>
      <c r="I17" s="302"/>
      <c r="J17" s="271"/>
    </row>
    <row r="18" spans="2:10" ht="15.75" x14ac:dyDescent="0.25">
      <c r="B18" s="272" t="s">
        <v>65</v>
      </c>
      <c r="C18" s="274"/>
      <c r="D18" s="275"/>
      <c r="E18" s="300"/>
      <c r="F18" s="300"/>
      <c r="G18" s="275"/>
      <c r="H18" s="301"/>
      <c r="I18" s="302"/>
      <c r="J18" s="271"/>
    </row>
    <row r="19" spans="2:10" ht="15.75" x14ac:dyDescent="0.25">
      <c r="B19" s="272" t="s">
        <v>559</v>
      </c>
      <c r="C19" s="274"/>
      <c r="D19" s="275"/>
      <c r="E19" s="300"/>
      <c r="F19" s="300"/>
      <c r="G19" s="275"/>
      <c r="H19" s="301"/>
      <c r="I19" s="302"/>
      <c r="J19" s="271"/>
    </row>
    <row r="20" spans="2:10" ht="15.75" x14ac:dyDescent="0.25">
      <c r="B20" s="272" t="s">
        <v>82</v>
      </c>
      <c r="C20" s="274"/>
      <c r="D20" s="275"/>
      <c r="E20" s="300"/>
      <c r="F20" s="300"/>
      <c r="G20" s="275"/>
      <c r="H20" s="301"/>
      <c r="I20" s="302"/>
      <c r="J20" s="271"/>
    </row>
    <row r="21" spans="2:10" ht="15.75" x14ac:dyDescent="0.25">
      <c r="B21" s="272" t="s">
        <v>87</v>
      </c>
      <c r="C21" s="274"/>
      <c r="D21" s="275"/>
      <c r="E21" s="300"/>
      <c r="F21" s="300"/>
      <c r="G21" s="275"/>
      <c r="H21" s="301"/>
      <c r="I21" s="302"/>
      <c r="J21" s="271"/>
    </row>
    <row r="22" spans="2:10" ht="15.75" x14ac:dyDescent="0.25">
      <c r="B22" s="272" t="s">
        <v>560</v>
      </c>
      <c r="C22" s="274"/>
      <c r="D22" s="275"/>
      <c r="E22" s="300"/>
      <c r="F22" s="300"/>
      <c r="G22" s="275"/>
      <c r="H22" s="301"/>
      <c r="I22" s="302"/>
      <c r="J22" s="271"/>
    </row>
    <row r="23" spans="2:10" ht="15.75" x14ac:dyDescent="0.25">
      <c r="B23" s="272" t="s">
        <v>99</v>
      </c>
      <c r="C23" s="274"/>
      <c r="D23" s="275"/>
      <c r="E23" s="300"/>
      <c r="F23" s="300"/>
      <c r="G23" s="275"/>
      <c r="H23" s="301"/>
      <c r="I23" s="302"/>
      <c r="J23" s="271"/>
    </row>
    <row r="24" spans="2:10" ht="15.75" x14ac:dyDescent="0.25">
      <c r="B24" s="272" t="s">
        <v>561</v>
      </c>
      <c r="C24" s="274"/>
      <c r="D24" s="275"/>
      <c r="E24" s="300"/>
      <c r="F24" s="300"/>
      <c r="G24" s="275"/>
      <c r="H24" s="301"/>
      <c r="I24" s="302"/>
      <c r="J24" s="271"/>
    </row>
    <row r="25" spans="2:10" ht="15.75" x14ac:dyDescent="0.25">
      <c r="B25" s="272" t="s">
        <v>562</v>
      </c>
      <c r="C25" s="274"/>
      <c r="D25" s="275"/>
      <c r="E25" s="300"/>
      <c r="F25" s="300"/>
      <c r="G25" s="275"/>
      <c r="H25" s="301"/>
      <c r="I25" s="302"/>
      <c r="J25" s="271"/>
    </row>
    <row r="26" spans="2:10" ht="15.75" x14ac:dyDescent="0.25">
      <c r="B26" s="272" t="s">
        <v>563</v>
      </c>
      <c r="C26" s="274"/>
      <c r="D26" s="275"/>
      <c r="E26" s="300"/>
      <c r="F26" s="300"/>
      <c r="G26" s="275"/>
      <c r="H26" s="301"/>
      <c r="I26" s="302"/>
      <c r="J26" s="271"/>
    </row>
    <row r="27" spans="2:10" ht="15.75" x14ac:dyDescent="0.25">
      <c r="B27" s="272" t="s">
        <v>564</v>
      </c>
      <c r="C27" s="274"/>
      <c r="D27" s="275"/>
      <c r="E27" s="300"/>
      <c r="F27" s="300"/>
      <c r="G27" s="275"/>
      <c r="H27" s="301"/>
      <c r="I27" s="302"/>
      <c r="J27" s="271"/>
    </row>
    <row r="28" spans="2:10" ht="15.75" x14ac:dyDescent="0.25">
      <c r="B28" s="272" t="s">
        <v>566</v>
      </c>
      <c r="C28" s="274"/>
      <c r="D28" s="275"/>
      <c r="E28" s="300"/>
      <c r="F28" s="300"/>
      <c r="G28" s="275"/>
      <c r="H28" s="301"/>
      <c r="I28" s="302"/>
      <c r="J28" s="271"/>
    </row>
    <row r="29" spans="2:10" ht="15.75" x14ac:dyDescent="0.25">
      <c r="B29" s="272" t="s">
        <v>567</v>
      </c>
      <c r="C29" s="274"/>
      <c r="D29" s="275"/>
      <c r="E29" s="300"/>
      <c r="F29" s="300"/>
      <c r="G29" s="275"/>
      <c r="H29" s="301"/>
      <c r="I29" s="302"/>
      <c r="J29" s="271"/>
    </row>
    <row r="30" spans="2:10" ht="15.75" x14ac:dyDescent="0.25">
      <c r="B30" s="272" t="s">
        <v>568</v>
      </c>
      <c r="C30" s="274"/>
      <c r="D30" s="275"/>
      <c r="E30" s="300"/>
      <c r="F30" s="300"/>
      <c r="G30" s="275"/>
      <c r="H30" s="301"/>
      <c r="I30" s="302"/>
      <c r="J30" s="271"/>
    </row>
    <row r="31" spans="2:10" ht="15.75" x14ac:dyDescent="0.25">
      <c r="B31" s="272" t="s">
        <v>569</v>
      </c>
      <c r="C31" s="274"/>
      <c r="D31" s="275"/>
      <c r="E31" s="300"/>
      <c r="F31" s="300"/>
      <c r="G31" s="275"/>
      <c r="H31" s="301"/>
      <c r="I31" s="302"/>
      <c r="J31" s="271"/>
    </row>
    <row r="32" spans="2:10" ht="15.75" x14ac:dyDescent="0.25">
      <c r="B32" s="272" t="s">
        <v>570</v>
      </c>
      <c r="C32" s="274"/>
      <c r="D32" s="275"/>
      <c r="E32" s="300"/>
      <c r="F32" s="300"/>
      <c r="G32" s="275"/>
      <c r="H32" s="301"/>
      <c r="I32" s="302"/>
      <c r="J32" s="271"/>
    </row>
    <row r="33" spans="2:10" ht="15.75" x14ac:dyDescent="0.25">
      <c r="B33" s="272" t="s">
        <v>571</v>
      </c>
      <c r="C33" s="274"/>
      <c r="D33" s="275"/>
      <c r="E33" s="300"/>
      <c r="F33" s="300"/>
      <c r="G33" s="275"/>
      <c r="H33" s="301"/>
      <c r="I33" s="302"/>
      <c r="J33" s="271"/>
    </row>
    <row r="34" spans="2:10" ht="15.75" x14ac:dyDescent="0.25">
      <c r="B34" s="272" t="s">
        <v>572</v>
      </c>
      <c r="C34" s="274"/>
      <c r="D34" s="275"/>
      <c r="E34" s="300"/>
      <c r="F34" s="300"/>
      <c r="G34" s="275"/>
      <c r="H34" s="301"/>
      <c r="I34" s="302"/>
      <c r="J34" s="271"/>
    </row>
    <row r="35" spans="2:10" ht="15.75" x14ac:dyDescent="0.25">
      <c r="B35" s="272" t="s">
        <v>573</v>
      </c>
      <c r="C35" s="274"/>
      <c r="D35" s="275"/>
      <c r="E35" s="300"/>
      <c r="F35" s="300"/>
      <c r="G35" s="275"/>
      <c r="H35" s="301"/>
      <c r="I35" s="302"/>
      <c r="J35" s="271"/>
    </row>
    <row r="36" spans="2:10" ht="15.75" x14ac:dyDescent="0.25">
      <c r="B36" s="272" t="s">
        <v>574</v>
      </c>
      <c r="C36" s="274"/>
      <c r="D36" s="275"/>
      <c r="E36" s="300"/>
      <c r="F36" s="300"/>
      <c r="G36" s="275"/>
      <c r="H36" s="301"/>
      <c r="I36" s="302"/>
      <c r="J36" s="271"/>
    </row>
    <row r="37" spans="2:10" ht="15.75" x14ac:dyDescent="0.25">
      <c r="B37" s="272" t="s">
        <v>575</v>
      </c>
      <c r="C37" s="274"/>
      <c r="D37" s="275"/>
      <c r="E37" s="300"/>
      <c r="F37" s="300"/>
      <c r="G37" s="275"/>
      <c r="H37" s="301"/>
      <c r="I37" s="302"/>
      <c r="J37" s="271"/>
    </row>
    <row r="38" spans="2:10" ht="15.75" x14ac:dyDescent="0.25">
      <c r="B38" s="272" t="s">
        <v>576</v>
      </c>
      <c r="C38" s="274"/>
      <c r="D38" s="275"/>
      <c r="E38" s="300"/>
      <c r="F38" s="300"/>
      <c r="G38" s="275"/>
      <c r="H38" s="301"/>
      <c r="I38" s="302"/>
      <c r="J38" s="271"/>
    </row>
    <row r="39" spans="2:10" ht="15.75" x14ac:dyDescent="0.25">
      <c r="B39" s="272" t="s">
        <v>577</v>
      </c>
      <c r="C39" s="274"/>
      <c r="D39" s="275"/>
      <c r="E39" s="300"/>
      <c r="F39" s="300"/>
      <c r="G39" s="275"/>
      <c r="H39" s="301"/>
      <c r="I39" s="302"/>
      <c r="J39" s="271"/>
    </row>
    <row r="40" spans="2:10" ht="15.75" x14ac:dyDescent="0.25">
      <c r="B40" s="272" t="s">
        <v>578</v>
      </c>
      <c r="C40" s="274"/>
      <c r="D40" s="275"/>
      <c r="E40" s="300"/>
      <c r="F40" s="300"/>
      <c r="G40" s="275"/>
      <c r="H40" s="301"/>
      <c r="I40" s="302"/>
      <c r="J40" s="271"/>
    </row>
    <row r="41" spans="2:10" ht="15.75" x14ac:dyDescent="0.25">
      <c r="B41" s="272" t="s">
        <v>581</v>
      </c>
      <c r="C41" s="274"/>
      <c r="D41" s="275"/>
      <c r="E41" s="300"/>
      <c r="F41" s="300"/>
      <c r="G41" s="275"/>
      <c r="H41" s="301"/>
      <c r="I41" s="302"/>
      <c r="J41" s="271"/>
    </row>
    <row r="42" spans="2:10" ht="15.75" x14ac:dyDescent="0.25">
      <c r="B42" s="272" t="s">
        <v>582</v>
      </c>
      <c r="C42" s="274"/>
      <c r="D42" s="275"/>
      <c r="E42" s="300"/>
      <c r="F42" s="300"/>
      <c r="G42" s="275"/>
      <c r="H42" s="301"/>
      <c r="I42" s="302"/>
      <c r="J42" s="271"/>
    </row>
    <row r="45" spans="2:10" x14ac:dyDescent="0.2">
      <c r="C45" s="123" t="s">
        <v>720</v>
      </c>
    </row>
    <row r="46" spans="2:10" x14ac:dyDescent="0.2">
      <c r="C46" s="123" t="s">
        <v>721</v>
      </c>
    </row>
    <row r="47" spans="2:10" ht="26.25" customHeight="1" x14ac:dyDescent="0.2">
      <c r="C47" s="569" t="s">
        <v>722</v>
      </c>
      <c r="D47" s="569"/>
      <c r="E47" s="569"/>
      <c r="F47" s="569"/>
      <c r="G47" s="569"/>
      <c r="H47" s="569"/>
    </row>
  </sheetData>
  <autoFilter ref="B10:I10" xr:uid="{00000000-0009-0000-0000-000010000000}"/>
  <mergeCells count="4">
    <mergeCell ref="B4:F4"/>
    <mergeCell ref="B7:I7"/>
    <mergeCell ref="B8:I8"/>
    <mergeCell ref="C47:H47"/>
  </mergeCells>
  <hyperlinks>
    <hyperlink ref="K1" location="Tartalom!B1" display="tartalom" xr:uid="{00000000-0004-0000-1000-000000000000}"/>
    <hyperlink ref="K3" location="'PM-KV-03-01'!C103" display="folyamatábra" xr:uid="{00000000-0004-0000-1000-000001000000}"/>
  </hyperlinks>
  <pageMargins left="0.70866141732283472" right="0.70866141732283472" top="0.74803149606299213" bottom="0.74803149606299213" header="0.31496062992125984" footer="0.31496062992125984"/>
  <pageSetup paperSize="9" scale="73" fitToHeight="73" orientation="landscape" r:id="rId1"/>
  <headerFooter>
    <oddFooter>&amp;L&amp;F/&amp;A&amp;C&amp;P/&amp;N&amp;RDigitAudit/AuditIroda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N125"/>
  <sheetViews>
    <sheetView workbookViewId="0"/>
  </sheetViews>
  <sheetFormatPr defaultRowHeight="12" x14ac:dyDescent="0.2"/>
  <cols>
    <col min="1" max="1" width="6.42578125" style="303" customWidth="1"/>
    <col min="2" max="2" width="41.85546875" style="303" customWidth="1"/>
    <col min="3" max="3" width="27.7109375" style="303" customWidth="1"/>
    <col min="4" max="4" width="23.5703125" style="303" customWidth="1"/>
    <col min="5" max="5" width="13.140625" style="303" customWidth="1"/>
    <col min="6" max="6" width="23.5703125" style="303" customWidth="1"/>
    <col min="7" max="7" width="10.7109375" style="303" customWidth="1"/>
    <col min="8" max="8" width="20.5703125" style="303" customWidth="1"/>
    <col min="9" max="256" width="9.140625" style="303"/>
    <col min="257" max="257" width="6.42578125" style="303" customWidth="1"/>
    <col min="258" max="258" width="41.85546875" style="303" customWidth="1"/>
    <col min="259" max="259" width="27.7109375" style="303" customWidth="1"/>
    <col min="260" max="260" width="23.5703125" style="303" customWidth="1"/>
    <col min="261" max="261" width="13.140625" style="303" customWidth="1"/>
    <col min="262" max="262" width="23.5703125" style="303" customWidth="1"/>
    <col min="263" max="263" width="10.7109375" style="303" customWidth="1"/>
    <col min="264" max="264" width="20.5703125" style="303" customWidth="1"/>
    <col min="265" max="512" width="9.140625" style="303"/>
    <col min="513" max="513" width="6.42578125" style="303" customWidth="1"/>
    <col min="514" max="514" width="41.85546875" style="303" customWidth="1"/>
    <col min="515" max="515" width="27.7109375" style="303" customWidth="1"/>
    <col min="516" max="516" width="23.5703125" style="303" customWidth="1"/>
    <col min="517" max="517" width="13.140625" style="303" customWidth="1"/>
    <col min="518" max="518" width="23.5703125" style="303" customWidth="1"/>
    <col min="519" max="519" width="10.7109375" style="303" customWidth="1"/>
    <col min="520" max="520" width="20.5703125" style="303" customWidth="1"/>
    <col min="521" max="768" width="9.140625" style="303"/>
    <col min="769" max="769" width="6.42578125" style="303" customWidth="1"/>
    <col min="770" max="770" width="41.85546875" style="303" customWidth="1"/>
    <col min="771" max="771" width="27.7109375" style="303" customWidth="1"/>
    <col min="772" max="772" width="23.5703125" style="303" customWidth="1"/>
    <col min="773" max="773" width="13.140625" style="303" customWidth="1"/>
    <col min="774" max="774" width="23.5703125" style="303" customWidth="1"/>
    <col min="775" max="775" width="10.7109375" style="303" customWidth="1"/>
    <col min="776" max="776" width="20.5703125" style="303" customWidth="1"/>
    <col min="777" max="1024" width="9.140625" style="303"/>
    <col min="1025" max="1025" width="6.42578125" style="303" customWidth="1"/>
    <col min="1026" max="1026" width="41.85546875" style="303" customWidth="1"/>
    <col min="1027" max="1027" width="27.7109375" style="303" customWidth="1"/>
    <col min="1028" max="1028" width="23.5703125" style="303" customWidth="1"/>
    <col min="1029" max="1029" width="13.140625" style="303" customWidth="1"/>
    <col min="1030" max="1030" width="23.5703125" style="303" customWidth="1"/>
    <col min="1031" max="1031" width="10.7109375" style="303" customWidth="1"/>
    <col min="1032" max="1032" width="20.5703125" style="303" customWidth="1"/>
    <col min="1033" max="1280" width="9.140625" style="303"/>
    <col min="1281" max="1281" width="6.42578125" style="303" customWidth="1"/>
    <col min="1282" max="1282" width="41.85546875" style="303" customWidth="1"/>
    <col min="1283" max="1283" width="27.7109375" style="303" customWidth="1"/>
    <col min="1284" max="1284" width="23.5703125" style="303" customWidth="1"/>
    <col min="1285" max="1285" width="13.140625" style="303" customWidth="1"/>
    <col min="1286" max="1286" width="23.5703125" style="303" customWidth="1"/>
    <col min="1287" max="1287" width="10.7109375" style="303" customWidth="1"/>
    <col min="1288" max="1288" width="20.5703125" style="303" customWidth="1"/>
    <col min="1289" max="1536" width="9.140625" style="303"/>
    <col min="1537" max="1537" width="6.42578125" style="303" customWidth="1"/>
    <col min="1538" max="1538" width="41.85546875" style="303" customWidth="1"/>
    <col min="1539" max="1539" width="27.7109375" style="303" customWidth="1"/>
    <col min="1540" max="1540" width="23.5703125" style="303" customWidth="1"/>
    <col min="1541" max="1541" width="13.140625" style="303" customWidth="1"/>
    <col min="1542" max="1542" width="23.5703125" style="303" customWidth="1"/>
    <col min="1543" max="1543" width="10.7109375" style="303" customWidth="1"/>
    <col min="1544" max="1544" width="20.5703125" style="303" customWidth="1"/>
    <col min="1545" max="1792" width="9.140625" style="303"/>
    <col min="1793" max="1793" width="6.42578125" style="303" customWidth="1"/>
    <col min="1794" max="1794" width="41.85546875" style="303" customWidth="1"/>
    <col min="1795" max="1795" width="27.7109375" style="303" customWidth="1"/>
    <col min="1796" max="1796" width="23.5703125" style="303" customWidth="1"/>
    <col min="1797" max="1797" width="13.140625" style="303" customWidth="1"/>
    <col min="1798" max="1798" width="23.5703125" style="303" customWidth="1"/>
    <col min="1799" max="1799" width="10.7109375" style="303" customWidth="1"/>
    <col min="1800" max="1800" width="20.5703125" style="303" customWidth="1"/>
    <col min="1801" max="2048" width="9.140625" style="303"/>
    <col min="2049" max="2049" width="6.42578125" style="303" customWidth="1"/>
    <col min="2050" max="2050" width="41.85546875" style="303" customWidth="1"/>
    <col min="2051" max="2051" width="27.7109375" style="303" customWidth="1"/>
    <col min="2052" max="2052" width="23.5703125" style="303" customWidth="1"/>
    <col min="2053" max="2053" width="13.140625" style="303" customWidth="1"/>
    <col min="2054" max="2054" width="23.5703125" style="303" customWidth="1"/>
    <col min="2055" max="2055" width="10.7109375" style="303" customWidth="1"/>
    <col min="2056" max="2056" width="20.5703125" style="303" customWidth="1"/>
    <col min="2057" max="2304" width="9.140625" style="303"/>
    <col min="2305" max="2305" width="6.42578125" style="303" customWidth="1"/>
    <col min="2306" max="2306" width="41.85546875" style="303" customWidth="1"/>
    <col min="2307" max="2307" width="27.7109375" style="303" customWidth="1"/>
    <col min="2308" max="2308" width="23.5703125" style="303" customWidth="1"/>
    <col min="2309" max="2309" width="13.140625" style="303" customWidth="1"/>
    <col min="2310" max="2310" width="23.5703125" style="303" customWidth="1"/>
    <col min="2311" max="2311" width="10.7109375" style="303" customWidth="1"/>
    <col min="2312" max="2312" width="20.5703125" style="303" customWidth="1"/>
    <col min="2313" max="2560" width="9.140625" style="303"/>
    <col min="2561" max="2561" width="6.42578125" style="303" customWidth="1"/>
    <col min="2562" max="2562" width="41.85546875" style="303" customWidth="1"/>
    <col min="2563" max="2563" width="27.7109375" style="303" customWidth="1"/>
    <col min="2564" max="2564" width="23.5703125" style="303" customWidth="1"/>
    <col min="2565" max="2565" width="13.140625" style="303" customWidth="1"/>
    <col min="2566" max="2566" width="23.5703125" style="303" customWidth="1"/>
    <col min="2567" max="2567" width="10.7109375" style="303" customWidth="1"/>
    <col min="2568" max="2568" width="20.5703125" style="303" customWidth="1"/>
    <col min="2569" max="2816" width="9.140625" style="303"/>
    <col min="2817" max="2817" width="6.42578125" style="303" customWidth="1"/>
    <col min="2818" max="2818" width="41.85546875" style="303" customWidth="1"/>
    <col min="2819" max="2819" width="27.7109375" style="303" customWidth="1"/>
    <col min="2820" max="2820" width="23.5703125" style="303" customWidth="1"/>
    <col min="2821" max="2821" width="13.140625" style="303" customWidth="1"/>
    <col min="2822" max="2822" width="23.5703125" style="303" customWidth="1"/>
    <col min="2823" max="2823" width="10.7109375" style="303" customWidth="1"/>
    <col min="2824" max="2824" width="20.5703125" style="303" customWidth="1"/>
    <col min="2825" max="3072" width="9.140625" style="303"/>
    <col min="3073" max="3073" width="6.42578125" style="303" customWidth="1"/>
    <col min="3074" max="3074" width="41.85546875" style="303" customWidth="1"/>
    <col min="3075" max="3075" width="27.7109375" style="303" customWidth="1"/>
    <col min="3076" max="3076" width="23.5703125" style="303" customWidth="1"/>
    <col min="3077" max="3077" width="13.140625" style="303" customWidth="1"/>
    <col min="3078" max="3078" width="23.5703125" style="303" customWidth="1"/>
    <col min="3079" max="3079" width="10.7109375" style="303" customWidth="1"/>
    <col min="3080" max="3080" width="20.5703125" style="303" customWidth="1"/>
    <col min="3081" max="3328" width="9.140625" style="303"/>
    <col min="3329" max="3329" width="6.42578125" style="303" customWidth="1"/>
    <col min="3330" max="3330" width="41.85546875" style="303" customWidth="1"/>
    <col min="3331" max="3331" width="27.7109375" style="303" customWidth="1"/>
    <col min="3332" max="3332" width="23.5703125" style="303" customWidth="1"/>
    <col min="3333" max="3333" width="13.140625" style="303" customWidth="1"/>
    <col min="3334" max="3334" width="23.5703125" style="303" customWidth="1"/>
    <col min="3335" max="3335" width="10.7109375" style="303" customWidth="1"/>
    <col min="3336" max="3336" width="20.5703125" style="303" customWidth="1"/>
    <col min="3337" max="3584" width="9.140625" style="303"/>
    <col min="3585" max="3585" width="6.42578125" style="303" customWidth="1"/>
    <col min="3586" max="3586" width="41.85546875" style="303" customWidth="1"/>
    <col min="3587" max="3587" width="27.7109375" style="303" customWidth="1"/>
    <col min="3588" max="3588" width="23.5703125" style="303" customWidth="1"/>
    <col min="3589" max="3589" width="13.140625" style="303" customWidth="1"/>
    <col min="3590" max="3590" width="23.5703125" style="303" customWidth="1"/>
    <col min="3591" max="3591" width="10.7109375" style="303" customWidth="1"/>
    <col min="3592" max="3592" width="20.5703125" style="303" customWidth="1"/>
    <col min="3593" max="3840" width="9.140625" style="303"/>
    <col min="3841" max="3841" width="6.42578125" style="303" customWidth="1"/>
    <col min="3842" max="3842" width="41.85546875" style="303" customWidth="1"/>
    <col min="3843" max="3843" width="27.7109375" style="303" customWidth="1"/>
    <col min="3844" max="3844" width="23.5703125" style="303" customWidth="1"/>
    <col min="3845" max="3845" width="13.140625" style="303" customWidth="1"/>
    <col min="3846" max="3846" width="23.5703125" style="303" customWidth="1"/>
    <col min="3847" max="3847" width="10.7109375" style="303" customWidth="1"/>
    <col min="3848" max="3848" width="20.5703125" style="303" customWidth="1"/>
    <col min="3849" max="4096" width="9.140625" style="303"/>
    <col min="4097" max="4097" width="6.42578125" style="303" customWidth="1"/>
    <col min="4098" max="4098" width="41.85546875" style="303" customWidth="1"/>
    <col min="4099" max="4099" width="27.7109375" style="303" customWidth="1"/>
    <col min="4100" max="4100" width="23.5703125" style="303" customWidth="1"/>
    <col min="4101" max="4101" width="13.140625" style="303" customWidth="1"/>
    <col min="4102" max="4102" width="23.5703125" style="303" customWidth="1"/>
    <col min="4103" max="4103" width="10.7109375" style="303" customWidth="1"/>
    <col min="4104" max="4104" width="20.5703125" style="303" customWidth="1"/>
    <col min="4105" max="4352" width="9.140625" style="303"/>
    <col min="4353" max="4353" width="6.42578125" style="303" customWidth="1"/>
    <col min="4354" max="4354" width="41.85546875" style="303" customWidth="1"/>
    <col min="4355" max="4355" width="27.7109375" style="303" customWidth="1"/>
    <col min="4356" max="4356" width="23.5703125" style="303" customWidth="1"/>
    <col min="4357" max="4357" width="13.140625" style="303" customWidth="1"/>
    <col min="4358" max="4358" width="23.5703125" style="303" customWidth="1"/>
    <col min="4359" max="4359" width="10.7109375" style="303" customWidth="1"/>
    <col min="4360" max="4360" width="20.5703125" style="303" customWidth="1"/>
    <col min="4361" max="4608" width="9.140625" style="303"/>
    <col min="4609" max="4609" width="6.42578125" style="303" customWidth="1"/>
    <col min="4610" max="4610" width="41.85546875" style="303" customWidth="1"/>
    <col min="4611" max="4611" width="27.7109375" style="303" customWidth="1"/>
    <col min="4612" max="4612" width="23.5703125" style="303" customWidth="1"/>
    <col min="4613" max="4613" width="13.140625" style="303" customWidth="1"/>
    <col min="4614" max="4614" width="23.5703125" style="303" customWidth="1"/>
    <col min="4615" max="4615" width="10.7109375" style="303" customWidth="1"/>
    <col min="4616" max="4616" width="20.5703125" style="303" customWidth="1"/>
    <col min="4617" max="4864" width="9.140625" style="303"/>
    <col min="4865" max="4865" width="6.42578125" style="303" customWidth="1"/>
    <col min="4866" max="4866" width="41.85546875" style="303" customWidth="1"/>
    <col min="4867" max="4867" width="27.7109375" style="303" customWidth="1"/>
    <col min="4868" max="4868" width="23.5703125" style="303" customWidth="1"/>
    <col min="4869" max="4869" width="13.140625" style="303" customWidth="1"/>
    <col min="4870" max="4870" width="23.5703125" style="303" customWidth="1"/>
    <col min="4871" max="4871" width="10.7109375" style="303" customWidth="1"/>
    <col min="4872" max="4872" width="20.5703125" style="303" customWidth="1"/>
    <col min="4873" max="5120" width="9.140625" style="303"/>
    <col min="5121" max="5121" width="6.42578125" style="303" customWidth="1"/>
    <col min="5122" max="5122" width="41.85546875" style="303" customWidth="1"/>
    <col min="5123" max="5123" width="27.7109375" style="303" customWidth="1"/>
    <col min="5124" max="5124" width="23.5703125" style="303" customWidth="1"/>
    <col min="5125" max="5125" width="13.140625" style="303" customWidth="1"/>
    <col min="5126" max="5126" width="23.5703125" style="303" customWidth="1"/>
    <col min="5127" max="5127" width="10.7109375" style="303" customWidth="1"/>
    <col min="5128" max="5128" width="20.5703125" style="303" customWidth="1"/>
    <col min="5129" max="5376" width="9.140625" style="303"/>
    <col min="5377" max="5377" width="6.42578125" style="303" customWidth="1"/>
    <col min="5378" max="5378" width="41.85546875" style="303" customWidth="1"/>
    <col min="5379" max="5379" width="27.7109375" style="303" customWidth="1"/>
    <col min="5380" max="5380" width="23.5703125" style="303" customWidth="1"/>
    <col min="5381" max="5381" width="13.140625" style="303" customWidth="1"/>
    <col min="5382" max="5382" width="23.5703125" style="303" customWidth="1"/>
    <col min="5383" max="5383" width="10.7109375" style="303" customWidth="1"/>
    <col min="5384" max="5384" width="20.5703125" style="303" customWidth="1"/>
    <col min="5385" max="5632" width="9.140625" style="303"/>
    <col min="5633" max="5633" width="6.42578125" style="303" customWidth="1"/>
    <col min="5634" max="5634" width="41.85546875" style="303" customWidth="1"/>
    <col min="5635" max="5635" width="27.7109375" style="303" customWidth="1"/>
    <col min="5636" max="5636" width="23.5703125" style="303" customWidth="1"/>
    <col min="5637" max="5637" width="13.140625" style="303" customWidth="1"/>
    <col min="5638" max="5638" width="23.5703125" style="303" customWidth="1"/>
    <col min="5639" max="5639" width="10.7109375" style="303" customWidth="1"/>
    <col min="5640" max="5640" width="20.5703125" style="303" customWidth="1"/>
    <col min="5641" max="5888" width="9.140625" style="303"/>
    <col min="5889" max="5889" width="6.42578125" style="303" customWidth="1"/>
    <col min="5890" max="5890" width="41.85546875" style="303" customWidth="1"/>
    <col min="5891" max="5891" width="27.7109375" style="303" customWidth="1"/>
    <col min="5892" max="5892" width="23.5703125" style="303" customWidth="1"/>
    <col min="5893" max="5893" width="13.140625" style="303" customWidth="1"/>
    <col min="5894" max="5894" width="23.5703125" style="303" customWidth="1"/>
    <col min="5895" max="5895" width="10.7109375" style="303" customWidth="1"/>
    <col min="5896" max="5896" width="20.5703125" style="303" customWidth="1"/>
    <col min="5897" max="6144" width="9.140625" style="303"/>
    <col min="6145" max="6145" width="6.42578125" style="303" customWidth="1"/>
    <col min="6146" max="6146" width="41.85546875" style="303" customWidth="1"/>
    <col min="6147" max="6147" width="27.7109375" style="303" customWidth="1"/>
    <col min="6148" max="6148" width="23.5703125" style="303" customWidth="1"/>
    <col min="6149" max="6149" width="13.140625" style="303" customWidth="1"/>
    <col min="6150" max="6150" width="23.5703125" style="303" customWidth="1"/>
    <col min="6151" max="6151" width="10.7109375" style="303" customWidth="1"/>
    <col min="6152" max="6152" width="20.5703125" style="303" customWidth="1"/>
    <col min="6153" max="6400" width="9.140625" style="303"/>
    <col min="6401" max="6401" width="6.42578125" style="303" customWidth="1"/>
    <col min="6402" max="6402" width="41.85546875" style="303" customWidth="1"/>
    <col min="6403" max="6403" width="27.7109375" style="303" customWidth="1"/>
    <col min="6404" max="6404" width="23.5703125" style="303" customWidth="1"/>
    <col min="6405" max="6405" width="13.140625" style="303" customWidth="1"/>
    <col min="6406" max="6406" width="23.5703125" style="303" customWidth="1"/>
    <col min="6407" max="6407" width="10.7109375" style="303" customWidth="1"/>
    <col min="6408" max="6408" width="20.5703125" style="303" customWidth="1"/>
    <col min="6409" max="6656" width="9.140625" style="303"/>
    <col min="6657" max="6657" width="6.42578125" style="303" customWidth="1"/>
    <col min="6658" max="6658" width="41.85546875" style="303" customWidth="1"/>
    <col min="6659" max="6659" width="27.7109375" style="303" customWidth="1"/>
    <col min="6660" max="6660" width="23.5703125" style="303" customWidth="1"/>
    <col min="6661" max="6661" width="13.140625" style="303" customWidth="1"/>
    <col min="6662" max="6662" width="23.5703125" style="303" customWidth="1"/>
    <col min="6663" max="6663" width="10.7109375" style="303" customWidth="1"/>
    <col min="6664" max="6664" width="20.5703125" style="303" customWidth="1"/>
    <col min="6665" max="6912" width="9.140625" style="303"/>
    <col min="6913" max="6913" width="6.42578125" style="303" customWidth="1"/>
    <col min="6914" max="6914" width="41.85546875" style="303" customWidth="1"/>
    <col min="6915" max="6915" width="27.7109375" style="303" customWidth="1"/>
    <col min="6916" max="6916" width="23.5703125" style="303" customWidth="1"/>
    <col min="6917" max="6917" width="13.140625" style="303" customWidth="1"/>
    <col min="6918" max="6918" width="23.5703125" style="303" customWidth="1"/>
    <col min="6919" max="6919" width="10.7109375" style="303" customWidth="1"/>
    <col min="6920" max="6920" width="20.5703125" style="303" customWidth="1"/>
    <col min="6921" max="7168" width="9.140625" style="303"/>
    <col min="7169" max="7169" width="6.42578125" style="303" customWidth="1"/>
    <col min="7170" max="7170" width="41.85546875" style="303" customWidth="1"/>
    <col min="7171" max="7171" width="27.7109375" style="303" customWidth="1"/>
    <col min="7172" max="7172" width="23.5703125" style="303" customWidth="1"/>
    <col min="7173" max="7173" width="13.140625" style="303" customWidth="1"/>
    <col min="7174" max="7174" width="23.5703125" style="303" customWidth="1"/>
    <col min="7175" max="7175" width="10.7109375" style="303" customWidth="1"/>
    <col min="7176" max="7176" width="20.5703125" style="303" customWidth="1"/>
    <col min="7177" max="7424" width="9.140625" style="303"/>
    <col min="7425" max="7425" width="6.42578125" style="303" customWidth="1"/>
    <col min="7426" max="7426" width="41.85546875" style="303" customWidth="1"/>
    <col min="7427" max="7427" width="27.7109375" style="303" customWidth="1"/>
    <col min="7428" max="7428" width="23.5703125" style="303" customWidth="1"/>
    <col min="7429" max="7429" width="13.140625" style="303" customWidth="1"/>
    <col min="7430" max="7430" width="23.5703125" style="303" customWidth="1"/>
    <col min="7431" max="7431" width="10.7109375" style="303" customWidth="1"/>
    <col min="7432" max="7432" width="20.5703125" style="303" customWidth="1"/>
    <col min="7433" max="7680" width="9.140625" style="303"/>
    <col min="7681" max="7681" width="6.42578125" style="303" customWidth="1"/>
    <col min="7682" max="7682" width="41.85546875" style="303" customWidth="1"/>
    <col min="7683" max="7683" width="27.7109375" style="303" customWidth="1"/>
    <col min="7684" max="7684" width="23.5703125" style="303" customWidth="1"/>
    <col min="7685" max="7685" width="13.140625" style="303" customWidth="1"/>
    <col min="7686" max="7686" width="23.5703125" style="303" customWidth="1"/>
    <col min="7687" max="7687" width="10.7109375" style="303" customWidth="1"/>
    <col min="7688" max="7688" width="20.5703125" style="303" customWidth="1"/>
    <col min="7689" max="7936" width="9.140625" style="303"/>
    <col min="7937" max="7937" width="6.42578125" style="303" customWidth="1"/>
    <col min="7938" max="7938" width="41.85546875" style="303" customWidth="1"/>
    <col min="7939" max="7939" width="27.7109375" style="303" customWidth="1"/>
    <col min="7940" max="7940" width="23.5703125" style="303" customWidth="1"/>
    <col min="7941" max="7941" width="13.140625" style="303" customWidth="1"/>
    <col min="7942" max="7942" width="23.5703125" style="303" customWidth="1"/>
    <col min="7943" max="7943" width="10.7109375" style="303" customWidth="1"/>
    <col min="7944" max="7944" width="20.5703125" style="303" customWidth="1"/>
    <col min="7945" max="8192" width="9.140625" style="303"/>
    <col min="8193" max="8193" width="6.42578125" style="303" customWidth="1"/>
    <col min="8194" max="8194" width="41.85546875" style="303" customWidth="1"/>
    <col min="8195" max="8195" width="27.7109375" style="303" customWidth="1"/>
    <col min="8196" max="8196" width="23.5703125" style="303" customWidth="1"/>
    <col min="8197" max="8197" width="13.140625" style="303" customWidth="1"/>
    <col min="8198" max="8198" width="23.5703125" style="303" customWidth="1"/>
    <col min="8199" max="8199" width="10.7109375" style="303" customWidth="1"/>
    <col min="8200" max="8200" width="20.5703125" style="303" customWidth="1"/>
    <col min="8201" max="8448" width="9.140625" style="303"/>
    <col min="8449" max="8449" width="6.42578125" style="303" customWidth="1"/>
    <col min="8450" max="8450" width="41.85546875" style="303" customWidth="1"/>
    <col min="8451" max="8451" width="27.7109375" style="303" customWidth="1"/>
    <col min="8452" max="8452" width="23.5703125" style="303" customWidth="1"/>
    <col min="8453" max="8453" width="13.140625" style="303" customWidth="1"/>
    <col min="8454" max="8454" width="23.5703125" style="303" customWidth="1"/>
    <col min="8455" max="8455" width="10.7109375" style="303" customWidth="1"/>
    <col min="8456" max="8456" width="20.5703125" style="303" customWidth="1"/>
    <col min="8457" max="8704" width="9.140625" style="303"/>
    <col min="8705" max="8705" width="6.42578125" style="303" customWidth="1"/>
    <col min="8706" max="8706" width="41.85546875" style="303" customWidth="1"/>
    <col min="8707" max="8707" width="27.7109375" style="303" customWidth="1"/>
    <col min="8708" max="8708" width="23.5703125" style="303" customWidth="1"/>
    <col min="8709" max="8709" width="13.140625" style="303" customWidth="1"/>
    <col min="8710" max="8710" width="23.5703125" style="303" customWidth="1"/>
    <col min="8711" max="8711" width="10.7109375" style="303" customWidth="1"/>
    <col min="8712" max="8712" width="20.5703125" style="303" customWidth="1"/>
    <col min="8713" max="8960" width="9.140625" style="303"/>
    <col min="8961" max="8961" width="6.42578125" style="303" customWidth="1"/>
    <col min="8962" max="8962" width="41.85546875" style="303" customWidth="1"/>
    <col min="8963" max="8963" width="27.7109375" style="303" customWidth="1"/>
    <col min="8964" max="8964" width="23.5703125" style="303" customWidth="1"/>
    <col min="8965" max="8965" width="13.140625" style="303" customWidth="1"/>
    <col min="8966" max="8966" width="23.5703125" style="303" customWidth="1"/>
    <col min="8967" max="8967" width="10.7109375" style="303" customWidth="1"/>
    <col min="8968" max="8968" width="20.5703125" style="303" customWidth="1"/>
    <col min="8969" max="9216" width="9.140625" style="303"/>
    <col min="9217" max="9217" width="6.42578125" style="303" customWidth="1"/>
    <col min="9218" max="9218" width="41.85546875" style="303" customWidth="1"/>
    <col min="9219" max="9219" width="27.7109375" style="303" customWidth="1"/>
    <col min="9220" max="9220" width="23.5703125" style="303" customWidth="1"/>
    <col min="9221" max="9221" width="13.140625" style="303" customWidth="1"/>
    <col min="9222" max="9222" width="23.5703125" style="303" customWidth="1"/>
    <col min="9223" max="9223" width="10.7109375" style="303" customWidth="1"/>
    <col min="9224" max="9224" width="20.5703125" style="303" customWidth="1"/>
    <col min="9225" max="9472" width="9.140625" style="303"/>
    <col min="9473" max="9473" width="6.42578125" style="303" customWidth="1"/>
    <col min="9474" max="9474" width="41.85546875" style="303" customWidth="1"/>
    <col min="9475" max="9475" width="27.7109375" style="303" customWidth="1"/>
    <col min="9476" max="9476" width="23.5703125" style="303" customWidth="1"/>
    <col min="9477" max="9477" width="13.140625" style="303" customWidth="1"/>
    <col min="9478" max="9478" width="23.5703125" style="303" customWidth="1"/>
    <col min="9479" max="9479" width="10.7109375" style="303" customWidth="1"/>
    <col min="9480" max="9480" width="20.5703125" style="303" customWidth="1"/>
    <col min="9481" max="9728" width="9.140625" style="303"/>
    <col min="9729" max="9729" width="6.42578125" style="303" customWidth="1"/>
    <col min="9730" max="9730" width="41.85546875" style="303" customWidth="1"/>
    <col min="9731" max="9731" width="27.7109375" style="303" customWidth="1"/>
    <col min="9732" max="9732" width="23.5703125" style="303" customWidth="1"/>
    <col min="9733" max="9733" width="13.140625" style="303" customWidth="1"/>
    <col min="9734" max="9734" width="23.5703125" style="303" customWidth="1"/>
    <col min="9735" max="9735" width="10.7109375" style="303" customWidth="1"/>
    <col min="9736" max="9736" width="20.5703125" style="303" customWidth="1"/>
    <col min="9737" max="9984" width="9.140625" style="303"/>
    <col min="9985" max="9985" width="6.42578125" style="303" customWidth="1"/>
    <col min="9986" max="9986" width="41.85546875" style="303" customWidth="1"/>
    <col min="9987" max="9987" width="27.7109375" style="303" customWidth="1"/>
    <col min="9988" max="9988" width="23.5703125" style="303" customWidth="1"/>
    <col min="9989" max="9989" width="13.140625" style="303" customWidth="1"/>
    <col min="9990" max="9990" width="23.5703125" style="303" customWidth="1"/>
    <col min="9991" max="9991" width="10.7109375" style="303" customWidth="1"/>
    <col min="9992" max="9992" width="20.5703125" style="303" customWidth="1"/>
    <col min="9993" max="10240" width="9.140625" style="303"/>
    <col min="10241" max="10241" width="6.42578125" style="303" customWidth="1"/>
    <col min="10242" max="10242" width="41.85546875" style="303" customWidth="1"/>
    <col min="10243" max="10243" width="27.7109375" style="303" customWidth="1"/>
    <col min="10244" max="10244" width="23.5703125" style="303" customWidth="1"/>
    <col min="10245" max="10245" width="13.140625" style="303" customWidth="1"/>
    <col min="10246" max="10246" width="23.5703125" style="303" customWidth="1"/>
    <col min="10247" max="10247" width="10.7109375" style="303" customWidth="1"/>
    <col min="10248" max="10248" width="20.5703125" style="303" customWidth="1"/>
    <col min="10249" max="10496" width="9.140625" style="303"/>
    <col min="10497" max="10497" width="6.42578125" style="303" customWidth="1"/>
    <col min="10498" max="10498" width="41.85546875" style="303" customWidth="1"/>
    <col min="10499" max="10499" width="27.7109375" style="303" customWidth="1"/>
    <col min="10500" max="10500" width="23.5703125" style="303" customWidth="1"/>
    <col min="10501" max="10501" width="13.140625" style="303" customWidth="1"/>
    <col min="10502" max="10502" width="23.5703125" style="303" customWidth="1"/>
    <col min="10503" max="10503" width="10.7109375" style="303" customWidth="1"/>
    <col min="10504" max="10504" width="20.5703125" style="303" customWidth="1"/>
    <col min="10505" max="10752" width="9.140625" style="303"/>
    <col min="10753" max="10753" width="6.42578125" style="303" customWidth="1"/>
    <col min="10754" max="10754" width="41.85546875" style="303" customWidth="1"/>
    <col min="10755" max="10755" width="27.7109375" style="303" customWidth="1"/>
    <col min="10756" max="10756" width="23.5703125" style="303" customWidth="1"/>
    <col min="10757" max="10757" width="13.140625" style="303" customWidth="1"/>
    <col min="10758" max="10758" width="23.5703125" style="303" customWidth="1"/>
    <col min="10759" max="10759" width="10.7109375" style="303" customWidth="1"/>
    <col min="10760" max="10760" width="20.5703125" style="303" customWidth="1"/>
    <col min="10761" max="11008" width="9.140625" style="303"/>
    <col min="11009" max="11009" width="6.42578125" style="303" customWidth="1"/>
    <col min="11010" max="11010" width="41.85546875" style="303" customWidth="1"/>
    <col min="11011" max="11011" width="27.7109375" style="303" customWidth="1"/>
    <col min="11012" max="11012" width="23.5703125" style="303" customWidth="1"/>
    <col min="11013" max="11013" width="13.140625" style="303" customWidth="1"/>
    <col min="11014" max="11014" width="23.5703125" style="303" customWidth="1"/>
    <col min="11015" max="11015" width="10.7109375" style="303" customWidth="1"/>
    <col min="11016" max="11016" width="20.5703125" style="303" customWidth="1"/>
    <col min="11017" max="11264" width="9.140625" style="303"/>
    <col min="11265" max="11265" width="6.42578125" style="303" customWidth="1"/>
    <col min="11266" max="11266" width="41.85546875" style="303" customWidth="1"/>
    <col min="11267" max="11267" width="27.7109375" style="303" customWidth="1"/>
    <col min="11268" max="11268" width="23.5703125" style="303" customWidth="1"/>
    <col min="11269" max="11269" width="13.140625" style="303" customWidth="1"/>
    <col min="11270" max="11270" width="23.5703125" style="303" customWidth="1"/>
    <col min="11271" max="11271" width="10.7109375" style="303" customWidth="1"/>
    <col min="11272" max="11272" width="20.5703125" style="303" customWidth="1"/>
    <col min="11273" max="11520" width="9.140625" style="303"/>
    <col min="11521" max="11521" width="6.42578125" style="303" customWidth="1"/>
    <col min="11522" max="11522" width="41.85546875" style="303" customWidth="1"/>
    <col min="11523" max="11523" width="27.7109375" style="303" customWidth="1"/>
    <col min="11524" max="11524" width="23.5703125" style="303" customWidth="1"/>
    <col min="11525" max="11525" width="13.140625" style="303" customWidth="1"/>
    <col min="11526" max="11526" width="23.5703125" style="303" customWidth="1"/>
    <col min="11527" max="11527" width="10.7109375" style="303" customWidth="1"/>
    <col min="11528" max="11528" width="20.5703125" style="303" customWidth="1"/>
    <col min="11529" max="11776" width="9.140625" style="303"/>
    <col min="11777" max="11777" width="6.42578125" style="303" customWidth="1"/>
    <col min="11778" max="11778" width="41.85546875" style="303" customWidth="1"/>
    <col min="11779" max="11779" width="27.7109375" style="303" customWidth="1"/>
    <col min="11780" max="11780" width="23.5703125" style="303" customWidth="1"/>
    <col min="11781" max="11781" width="13.140625" style="303" customWidth="1"/>
    <col min="11782" max="11782" width="23.5703125" style="303" customWidth="1"/>
    <col min="11783" max="11783" width="10.7109375" style="303" customWidth="1"/>
    <col min="11784" max="11784" width="20.5703125" style="303" customWidth="1"/>
    <col min="11785" max="12032" width="9.140625" style="303"/>
    <col min="12033" max="12033" width="6.42578125" style="303" customWidth="1"/>
    <col min="12034" max="12034" width="41.85546875" style="303" customWidth="1"/>
    <col min="12035" max="12035" width="27.7109375" style="303" customWidth="1"/>
    <col min="12036" max="12036" width="23.5703125" style="303" customWidth="1"/>
    <col min="12037" max="12037" width="13.140625" style="303" customWidth="1"/>
    <col min="12038" max="12038" width="23.5703125" style="303" customWidth="1"/>
    <col min="12039" max="12039" width="10.7109375" style="303" customWidth="1"/>
    <col min="12040" max="12040" width="20.5703125" style="303" customWidth="1"/>
    <col min="12041" max="12288" width="9.140625" style="303"/>
    <col min="12289" max="12289" width="6.42578125" style="303" customWidth="1"/>
    <col min="12290" max="12290" width="41.85546875" style="303" customWidth="1"/>
    <col min="12291" max="12291" width="27.7109375" style="303" customWidth="1"/>
    <col min="12292" max="12292" width="23.5703125" style="303" customWidth="1"/>
    <col min="12293" max="12293" width="13.140625" style="303" customWidth="1"/>
    <col min="12294" max="12294" width="23.5703125" style="303" customWidth="1"/>
    <col min="12295" max="12295" width="10.7109375" style="303" customWidth="1"/>
    <col min="12296" max="12296" width="20.5703125" style="303" customWidth="1"/>
    <col min="12297" max="12544" width="9.140625" style="303"/>
    <col min="12545" max="12545" width="6.42578125" style="303" customWidth="1"/>
    <col min="12546" max="12546" width="41.85546875" style="303" customWidth="1"/>
    <col min="12547" max="12547" width="27.7109375" style="303" customWidth="1"/>
    <col min="12548" max="12548" width="23.5703125" style="303" customWidth="1"/>
    <col min="12549" max="12549" width="13.140625" style="303" customWidth="1"/>
    <col min="12550" max="12550" width="23.5703125" style="303" customWidth="1"/>
    <col min="12551" max="12551" width="10.7109375" style="303" customWidth="1"/>
    <col min="12552" max="12552" width="20.5703125" style="303" customWidth="1"/>
    <col min="12553" max="12800" width="9.140625" style="303"/>
    <col min="12801" max="12801" width="6.42578125" style="303" customWidth="1"/>
    <col min="12802" max="12802" width="41.85546875" style="303" customWidth="1"/>
    <col min="12803" max="12803" width="27.7109375" style="303" customWidth="1"/>
    <col min="12804" max="12804" width="23.5703125" style="303" customWidth="1"/>
    <col min="12805" max="12805" width="13.140625" style="303" customWidth="1"/>
    <col min="12806" max="12806" width="23.5703125" style="303" customWidth="1"/>
    <col min="12807" max="12807" width="10.7109375" style="303" customWidth="1"/>
    <col min="12808" max="12808" width="20.5703125" style="303" customWidth="1"/>
    <col min="12809" max="13056" width="9.140625" style="303"/>
    <col min="13057" max="13057" width="6.42578125" style="303" customWidth="1"/>
    <col min="13058" max="13058" width="41.85546875" style="303" customWidth="1"/>
    <col min="13059" max="13059" width="27.7109375" style="303" customWidth="1"/>
    <col min="13060" max="13060" width="23.5703125" style="303" customWidth="1"/>
    <col min="13061" max="13061" width="13.140625" style="303" customWidth="1"/>
    <col min="13062" max="13062" width="23.5703125" style="303" customWidth="1"/>
    <col min="13063" max="13063" width="10.7109375" style="303" customWidth="1"/>
    <col min="13064" max="13064" width="20.5703125" style="303" customWidth="1"/>
    <col min="13065" max="13312" width="9.140625" style="303"/>
    <col min="13313" max="13313" width="6.42578125" style="303" customWidth="1"/>
    <col min="13314" max="13314" width="41.85546875" style="303" customWidth="1"/>
    <col min="13315" max="13315" width="27.7109375" style="303" customWidth="1"/>
    <col min="13316" max="13316" width="23.5703125" style="303" customWidth="1"/>
    <col min="13317" max="13317" width="13.140625" style="303" customWidth="1"/>
    <col min="13318" max="13318" width="23.5703125" style="303" customWidth="1"/>
    <col min="13319" max="13319" width="10.7109375" style="303" customWidth="1"/>
    <col min="13320" max="13320" width="20.5703125" style="303" customWidth="1"/>
    <col min="13321" max="13568" width="9.140625" style="303"/>
    <col min="13569" max="13569" width="6.42578125" style="303" customWidth="1"/>
    <col min="13570" max="13570" width="41.85546875" style="303" customWidth="1"/>
    <col min="13571" max="13571" width="27.7109375" style="303" customWidth="1"/>
    <col min="13572" max="13572" width="23.5703125" style="303" customWidth="1"/>
    <col min="13573" max="13573" width="13.140625" style="303" customWidth="1"/>
    <col min="13574" max="13574" width="23.5703125" style="303" customWidth="1"/>
    <col min="13575" max="13575" width="10.7109375" style="303" customWidth="1"/>
    <col min="13576" max="13576" width="20.5703125" style="303" customWidth="1"/>
    <col min="13577" max="13824" width="9.140625" style="303"/>
    <col min="13825" max="13825" width="6.42578125" style="303" customWidth="1"/>
    <col min="13826" max="13826" width="41.85546875" style="303" customWidth="1"/>
    <col min="13827" max="13827" width="27.7109375" style="303" customWidth="1"/>
    <col min="13828" max="13828" width="23.5703125" style="303" customWidth="1"/>
    <col min="13829" max="13829" width="13.140625" style="303" customWidth="1"/>
    <col min="13830" max="13830" width="23.5703125" style="303" customWidth="1"/>
    <col min="13831" max="13831" width="10.7109375" style="303" customWidth="1"/>
    <col min="13832" max="13832" width="20.5703125" style="303" customWidth="1"/>
    <col min="13833" max="14080" width="9.140625" style="303"/>
    <col min="14081" max="14081" width="6.42578125" style="303" customWidth="1"/>
    <col min="14082" max="14082" width="41.85546875" style="303" customWidth="1"/>
    <col min="14083" max="14083" width="27.7109375" style="303" customWidth="1"/>
    <col min="14084" max="14084" width="23.5703125" style="303" customWidth="1"/>
    <col min="14085" max="14085" width="13.140625" style="303" customWidth="1"/>
    <col min="14086" max="14086" width="23.5703125" style="303" customWidth="1"/>
    <col min="14087" max="14087" width="10.7109375" style="303" customWidth="1"/>
    <col min="14088" max="14088" width="20.5703125" style="303" customWidth="1"/>
    <col min="14089" max="14336" width="9.140625" style="303"/>
    <col min="14337" max="14337" width="6.42578125" style="303" customWidth="1"/>
    <col min="14338" max="14338" width="41.85546875" style="303" customWidth="1"/>
    <col min="14339" max="14339" width="27.7109375" style="303" customWidth="1"/>
    <col min="14340" max="14340" width="23.5703125" style="303" customWidth="1"/>
    <col min="14341" max="14341" width="13.140625" style="303" customWidth="1"/>
    <col min="14342" max="14342" width="23.5703125" style="303" customWidth="1"/>
    <col min="14343" max="14343" width="10.7109375" style="303" customWidth="1"/>
    <col min="14344" max="14344" width="20.5703125" style="303" customWidth="1"/>
    <col min="14345" max="14592" width="9.140625" style="303"/>
    <col min="14593" max="14593" width="6.42578125" style="303" customWidth="1"/>
    <col min="14594" max="14594" width="41.85546875" style="303" customWidth="1"/>
    <col min="14595" max="14595" width="27.7109375" style="303" customWidth="1"/>
    <col min="14596" max="14596" width="23.5703125" style="303" customWidth="1"/>
    <col min="14597" max="14597" width="13.140625" style="303" customWidth="1"/>
    <col min="14598" max="14598" width="23.5703125" style="303" customWidth="1"/>
    <col min="14599" max="14599" width="10.7109375" style="303" customWidth="1"/>
    <col min="14600" max="14600" width="20.5703125" style="303" customWidth="1"/>
    <col min="14601" max="14848" width="9.140625" style="303"/>
    <col min="14849" max="14849" width="6.42578125" style="303" customWidth="1"/>
    <col min="14850" max="14850" width="41.85546875" style="303" customWidth="1"/>
    <col min="14851" max="14851" width="27.7109375" style="303" customWidth="1"/>
    <col min="14852" max="14852" width="23.5703125" style="303" customWidth="1"/>
    <col min="14853" max="14853" width="13.140625" style="303" customWidth="1"/>
    <col min="14854" max="14854" width="23.5703125" style="303" customWidth="1"/>
    <col min="14855" max="14855" width="10.7109375" style="303" customWidth="1"/>
    <col min="14856" max="14856" width="20.5703125" style="303" customWidth="1"/>
    <col min="14857" max="15104" width="9.140625" style="303"/>
    <col min="15105" max="15105" width="6.42578125" style="303" customWidth="1"/>
    <col min="15106" max="15106" width="41.85546875" style="303" customWidth="1"/>
    <col min="15107" max="15107" width="27.7109375" style="303" customWidth="1"/>
    <col min="15108" max="15108" width="23.5703125" style="303" customWidth="1"/>
    <col min="15109" max="15109" width="13.140625" style="303" customWidth="1"/>
    <col min="15110" max="15110" width="23.5703125" style="303" customWidth="1"/>
    <col min="15111" max="15111" width="10.7109375" style="303" customWidth="1"/>
    <col min="15112" max="15112" width="20.5703125" style="303" customWidth="1"/>
    <col min="15113" max="15360" width="9.140625" style="303"/>
    <col min="15361" max="15361" width="6.42578125" style="303" customWidth="1"/>
    <col min="15362" max="15362" width="41.85546875" style="303" customWidth="1"/>
    <col min="15363" max="15363" width="27.7109375" style="303" customWidth="1"/>
    <col min="15364" max="15364" width="23.5703125" style="303" customWidth="1"/>
    <col min="15365" max="15365" width="13.140625" style="303" customWidth="1"/>
    <col min="15366" max="15366" width="23.5703125" style="303" customWidth="1"/>
    <col min="15367" max="15367" width="10.7109375" style="303" customWidth="1"/>
    <col min="15368" max="15368" width="20.5703125" style="303" customWidth="1"/>
    <col min="15369" max="15616" width="9.140625" style="303"/>
    <col min="15617" max="15617" width="6.42578125" style="303" customWidth="1"/>
    <col min="15618" max="15618" width="41.85546875" style="303" customWidth="1"/>
    <col min="15619" max="15619" width="27.7109375" style="303" customWidth="1"/>
    <col min="15620" max="15620" width="23.5703125" style="303" customWidth="1"/>
    <col min="15621" max="15621" width="13.140625" style="303" customWidth="1"/>
    <col min="15622" max="15622" width="23.5703125" style="303" customWidth="1"/>
    <col min="15623" max="15623" width="10.7109375" style="303" customWidth="1"/>
    <col min="15624" max="15624" width="20.5703125" style="303" customWidth="1"/>
    <col min="15625" max="15872" width="9.140625" style="303"/>
    <col min="15873" max="15873" width="6.42578125" style="303" customWidth="1"/>
    <col min="15874" max="15874" width="41.85546875" style="303" customWidth="1"/>
    <col min="15875" max="15875" width="27.7109375" style="303" customWidth="1"/>
    <col min="15876" max="15876" width="23.5703125" style="303" customWidth="1"/>
    <col min="15877" max="15877" width="13.140625" style="303" customWidth="1"/>
    <col min="15878" max="15878" width="23.5703125" style="303" customWidth="1"/>
    <col min="15879" max="15879" width="10.7109375" style="303" customWidth="1"/>
    <col min="15880" max="15880" width="20.5703125" style="303" customWidth="1"/>
    <col min="15881" max="16128" width="9.140625" style="303"/>
    <col min="16129" max="16129" width="6.42578125" style="303" customWidth="1"/>
    <col min="16130" max="16130" width="41.85546875" style="303" customWidth="1"/>
    <col min="16131" max="16131" width="27.7109375" style="303" customWidth="1"/>
    <col min="16132" max="16132" width="23.5703125" style="303" customWidth="1"/>
    <col min="16133" max="16133" width="13.140625" style="303" customWidth="1"/>
    <col min="16134" max="16134" width="23.5703125" style="303" customWidth="1"/>
    <col min="16135" max="16135" width="10.7109375" style="303" customWidth="1"/>
    <col min="16136" max="16136" width="20.5703125" style="303" customWidth="1"/>
    <col min="16137" max="16384" width="9.140625" style="303"/>
  </cols>
  <sheetData>
    <row r="1" spans="1:14" ht="32.1" customHeight="1" x14ac:dyDescent="0.2">
      <c r="A1" s="400"/>
      <c r="B1" s="401"/>
      <c r="C1" s="402"/>
      <c r="D1" s="402"/>
      <c r="E1" s="402"/>
      <c r="F1" s="402"/>
      <c r="G1" s="402"/>
      <c r="H1" s="402"/>
      <c r="I1" s="402"/>
      <c r="J1" s="402"/>
      <c r="K1" s="402"/>
      <c r="L1" s="402"/>
      <c r="M1" s="402"/>
      <c r="N1" s="402"/>
    </row>
    <row r="2" spans="1:14" ht="15" customHeight="1" x14ac:dyDescent="0.2">
      <c r="A2" s="400"/>
      <c r="B2" s="403"/>
      <c r="C2" s="403"/>
      <c r="D2" s="402"/>
      <c r="E2" s="402"/>
      <c r="F2" s="403"/>
      <c r="G2" s="403"/>
      <c r="H2" s="403"/>
      <c r="I2" s="402"/>
      <c r="J2" s="403"/>
      <c r="K2" s="403"/>
      <c r="L2" s="403"/>
      <c r="M2" s="403"/>
      <c r="N2" s="403"/>
    </row>
    <row r="3" spans="1:14" ht="15" customHeight="1" x14ac:dyDescent="0.2">
      <c r="A3" s="400"/>
      <c r="B3" s="403"/>
      <c r="C3" s="403"/>
      <c r="D3" s="404"/>
      <c r="E3" s="402"/>
      <c r="F3" s="403"/>
      <c r="G3" s="403"/>
      <c r="H3" s="403"/>
      <c r="I3" s="402"/>
      <c r="J3" s="403"/>
      <c r="K3" s="403"/>
      <c r="L3" s="403"/>
      <c r="M3" s="402"/>
      <c r="N3" s="402"/>
    </row>
    <row r="4" spans="1:14" ht="15" customHeight="1" x14ac:dyDescent="0.2">
      <c r="A4" s="400"/>
      <c r="B4" s="403"/>
      <c r="C4" s="403"/>
      <c r="D4" s="402"/>
      <c r="E4" s="402"/>
      <c r="F4" s="402"/>
      <c r="G4" s="402"/>
      <c r="H4" s="402"/>
      <c r="I4" s="402"/>
      <c r="J4" s="403"/>
      <c r="K4" s="403"/>
      <c r="L4" s="403"/>
      <c r="M4" s="402"/>
      <c r="N4" s="402"/>
    </row>
    <row r="5" spans="1:14" ht="15" customHeight="1" x14ac:dyDescent="0.2">
      <c r="A5" s="400"/>
      <c r="B5" s="403"/>
      <c r="C5" s="403"/>
      <c r="D5" s="404"/>
      <c r="E5" s="402"/>
      <c r="F5" s="402"/>
      <c r="G5" s="402"/>
      <c r="H5" s="402"/>
      <c r="I5" s="402"/>
      <c r="J5" s="402"/>
      <c r="K5" s="402"/>
      <c r="L5" s="402"/>
      <c r="M5" s="402"/>
      <c r="N5" s="402"/>
    </row>
    <row r="6" spans="1:14" ht="15" customHeight="1" x14ac:dyDescent="0.2">
      <c r="A6" s="400"/>
      <c r="B6" s="403"/>
      <c r="C6" s="403"/>
      <c r="D6" s="403"/>
      <c r="E6" s="402"/>
      <c r="F6" s="402"/>
      <c r="G6" s="402"/>
      <c r="H6" s="402"/>
      <c r="I6" s="402"/>
      <c r="J6" s="402"/>
      <c r="K6" s="402"/>
      <c r="L6" s="402"/>
      <c r="M6" s="402"/>
      <c r="N6" s="402"/>
    </row>
    <row r="7" spans="1:14" ht="15" customHeight="1" x14ac:dyDescent="0.2">
      <c r="A7" s="400"/>
      <c r="B7" s="402"/>
      <c r="C7" s="402"/>
      <c r="D7" s="402"/>
      <c r="E7" s="402"/>
      <c r="F7" s="402"/>
      <c r="G7" s="402"/>
      <c r="H7" s="402"/>
      <c r="I7" s="402"/>
      <c r="J7" s="402"/>
      <c r="K7" s="402"/>
      <c r="L7" s="402"/>
      <c r="M7" s="402"/>
      <c r="N7" s="402"/>
    </row>
    <row r="8" spans="1:14" ht="14.25" x14ac:dyDescent="0.2">
      <c r="A8" s="400"/>
      <c r="B8" s="405"/>
      <c r="C8" s="405"/>
      <c r="D8" s="405"/>
      <c r="E8" s="405"/>
      <c r="F8" s="405"/>
      <c r="G8" s="405"/>
      <c r="H8" s="405"/>
      <c r="I8" s="405"/>
    </row>
    <row r="9" spans="1:14" ht="14.25" x14ac:dyDescent="0.2">
      <c r="A9" s="400"/>
      <c r="B9" s="405"/>
      <c r="C9" s="405"/>
      <c r="D9" s="405"/>
      <c r="E9" s="405"/>
      <c r="F9" s="405"/>
      <c r="G9" s="405"/>
      <c r="H9" s="405"/>
      <c r="I9" s="405"/>
    </row>
    <row r="10" spans="1:14" ht="14.25" x14ac:dyDescent="0.2">
      <c r="A10" s="400"/>
      <c r="B10" s="403"/>
      <c r="C10" s="403"/>
      <c r="D10" s="402"/>
      <c r="E10" s="402"/>
      <c r="F10" s="402"/>
      <c r="G10" s="402"/>
      <c r="H10" s="402"/>
      <c r="I10" s="402"/>
      <c r="J10" s="402"/>
      <c r="K10" s="402"/>
      <c r="L10" s="402"/>
      <c r="M10" s="402"/>
      <c r="N10" s="402"/>
    </row>
    <row r="11" spans="1:14" ht="14.25" x14ac:dyDescent="0.2">
      <c r="A11" s="400"/>
      <c r="B11" s="403"/>
      <c r="C11" s="403"/>
      <c r="D11" s="402"/>
      <c r="E11" s="402"/>
      <c r="F11" s="402"/>
      <c r="G11" s="402"/>
      <c r="H11" s="402"/>
      <c r="I11" s="402"/>
      <c r="J11" s="402"/>
      <c r="K11" s="402"/>
      <c r="L11" s="402"/>
      <c r="M11" s="402"/>
      <c r="N11" s="402"/>
    </row>
    <row r="12" spans="1:14" ht="14.25" x14ac:dyDescent="0.2">
      <c r="A12" s="400"/>
      <c r="B12" s="403"/>
      <c r="C12" s="403"/>
      <c r="D12" s="402"/>
      <c r="E12" s="402"/>
      <c r="F12" s="406"/>
      <c r="G12" s="402"/>
      <c r="H12" s="402"/>
      <c r="I12" s="402"/>
      <c r="J12" s="402"/>
      <c r="K12" s="402"/>
      <c r="L12" s="402"/>
      <c r="M12" s="402"/>
      <c r="N12" s="402"/>
    </row>
    <row r="13" spans="1:14" ht="14.25" x14ac:dyDescent="0.2">
      <c r="A13" s="400"/>
      <c r="B13" s="403"/>
      <c r="C13" s="403"/>
      <c r="D13" s="403"/>
      <c r="E13" s="402"/>
      <c r="F13" s="406"/>
      <c r="G13" s="402"/>
      <c r="H13" s="402"/>
      <c r="I13" s="402"/>
      <c r="J13" s="402"/>
      <c r="K13" s="402"/>
      <c r="L13" s="402"/>
      <c r="M13" s="402"/>
      <c r="N13" s="402"/>
    </row>
    <row r="14" spans="1:14" ht="14.25" x14ac:dyDescent="0.2">
      <c r="A14" s="400"/>
      <c r="B14" s="403"/>
      <c r="C14" s="403"/>
      <c r="D14" s="402"/>
      <c r="E14" s="402"/>
      <c r="F14" s="402"/>
      <c r="G14" s="402"/>
      <c r="H14" s="402"/>
      <c r="I14" s="402"/>
      <c r="J14" s="402"/>
      <c r="K14" s="402"/>
      <c r="L14" s="402"/>
      <c r="M14" s="402"/>
      <c r="N14" s="402"/>
    </row>
    <row r="15" spans="1:14" ht="14.25" x14ac:dyDescent="0.2">
      <c r="A15" s="400"/>
      <c r="B15" s="403"/>
      <c r="C15" s="403"/>
      <c r="D15" s="402"/>
      <c r="E15" s="402"/>
      <c r="F15" s="406"/>
      <c r="G15" s="402"/>
      <c r="H15" s="402"/>
      <c r="I15" s="402"/>
      <c r="J15" s="402"/>
      <c r="K15" s="402"/>
      <c r="L15" s="402"/>
      <c r="M15" s="402"/>
      <c r="N15" s="402"/>
    </row>
    <row r="16" spans="1:14" ht="14.25" x14ac:dyDescent="0.2">
      <c r="A16" s="400"/>
      <c r="B16" s="405"/>
      <c r="C16" s="405"/>
      <c r="D16" s="405"/>
      <c r="E16" s="405"/>
      <c r="F16" s="405"/>
      <c r="G16" s="405"/>
      <c r="H16" s="405"/>
      <c r="I16" s="405"/>
    </row>
    <row r="17" spans="1:9" ht="14.25" x14ac:dyDescent="0.2">
      <c r="A17" s="400"/>
      <c r="B17" s="403"/>
      <c r="C17" s="403"/>
      <c r="D17" s="405"/>
      <c r="E17" s="405"/>
      <c r="F17" s="405"/>
      <c r="G17" s="405"/>
      <c r="H17" s="405"/>
      <c r="I17" s="405"/>
    </row>
    <row r="18" spans="1:9" ht="14.25" x14ac:dyDescent="0.2">
      <c r="A18" s="400"/>
      <c r="B18" s="403"/>
      <c r="C18" s="403"/>
      <c r="D18" s="405"/>
      <c r="E18" s="405"/>
      <c r="F18" s="405"/>
      <c r="G18" s="405"/>
      <c r="H18" s="405"/>
      <c r="I18" s="405"/>
    </row>
    <row r="19" spans="1:9" ht="14.25" x14ac:dyDescent="0.2">
      <c r="A19" s="400"/>
      <c r="B19" s="403"/>
      <c r="C19" s="403"/>
      <c r="D19" s="405"/>
      <c r="E19" s="405"/>
      <c r="F19" s="405"/>
      <c r="G19" s="405"/>
      <c r="H19" s="405"/>
      <c r="I19" s="405"/>
    </row>
    <row r="20" spans="1:9" ht="14.25" x14ac:dyDescent="0.2">
      <c r="A20" s="400"/>
      <c r="B20" s="403"/>
      <c r="C20" s="403"/>
      <c r="D20" s="405"/>
      <c r="E20" s="405"/>
      <c r="F20" s="405"/>
      <c r="G20" s="405"/>
      <c r="H20" s="405"/>
      <c r="I20" s="405"/>
    </row>
    <row r="21" spans="1:9" ht="14.25" x14ac:dyDescent="0.2">
      <c r="A21" s="400"/>
      <c r="B21" s="403"/>
      <c r="C21" s="407"/>
      <c r="D21" s="405"/>
      <c r="E21" s="405"/>
      <c r="F21" s="405"/>
      <c r="G21" s="405"/>
      <c r="H21" s="405"/>
      <c r="I21" s="405"/>
    </row>
    <row r="22" spans="1:9" ht="14.25" x14ac:dyDescent="0.2">
      <c r="A22" s="400"/>
      <c r="B22" s="405"/>
      <c r="C22" s="405"/>
      <c r="D22" s="405"/>
      <c r="E22" s="405"/>
      <c r="F22" s="405"/>
      <c r="G22" s="405"/>
      <c r="H22" s="405"/>
      <c r="I22" s="405"/>
    </row>
    <row r="23" spans="1:9" ht="14.25" x14ac:dyDescent="0.2">
      <c r="A23" s="400"/>
      <c r="B23" s="403"/>
      <c r="C23" s="403"/>
      <c r="D23" s="405"/>
      <c r="E23" s="405"/>
      <c r="F23" s="405"/>
      <c r="G23" s="405"/>
      <c r="H23" s="405"/>
      <c r="I23" s="405"/>
    </row>
    <row r="24" spans="1:9" ht="14.25" x14ac:dyDescent="0.2">
      <c r="A24" s="400"/>
      <c r="B24" s="403"/>
      <c r="C24" s="403"/>
      <c r="D24" s="405"/>
      <c r="E24" s="405"/>
      <c r="F24" s="405"/>
      <c r="G24" s="405"/>
      <c r="H24" s="405"/>
      <c r="I24" s="405"/>
    </row>
    <row r="25" spans="1:9" ht="14.25" x14ac:dyDescent="0.2">
      <c r="A25" s="400"/>
      <c r="B25" s="403"/>
      <c r="C25" s="403"/>
      <c r="D25" s="405"/>
      <c r="E25" s="405"/>
      <c r="F25" s="405"/>
      <c r="G25" s="405"/>
      <c r="H25" s="405"/>
      <c r="I25" s="405"/>
    </row>
    <row r="26" spans="1:9" ht="14.25" x14ac:dyDescent="0.2">
      <c r="A26" s="400"/>
      <c r="B26" s="405"/>
      <c r="C26" s="405"/>
      <c r="D26" s="405"/>
      <c r="E26" s="405"/>
      <c r="F26" s="405"/>
      <c r="G26" s="405"/>
      <c r="H26" s="405"/>
      <c r="I26" s="405"/>
    </row>
    <row r="27" spans="1:9" ht="14.25" x14ac:dyDescent="0.2">
      <c r="A27" s="400"/>
      <c r="B27" s="403"/>
      <c r="C27" s="403"/>
      <c r="D27" s="405"/>
      <c r="E27" s="405"/>
      <c r="F27" s="405"/>
      <c r="G27" s="405"/>
      <c r="H27" s="405"/>
      <c r="I27" s="405"/>
    </row>
    <row r="28" spans="1:9" ht="14.25" x14ac:dyDescent="0.2">
      <c r="A28" s="400"/>
      <c r="B28" s="405"/>
      <c r="C28" s="405"/>
      <c r="D28" s="405"/>
      <c r="E28" s="405"/>
      <c r="F28" s="405"/>
      <c r="G28" s="405"/>
      <c r="H28" s="405"/>
      <c r="I28" s="405"/>
    </row>
    <row r="29" spans="1:9" ht="14.25" x14ac:dyDescent="0.2">
      <c r="A29" s="400"/>
      <c r="B29" s="403"/>
      <c r="C29" s="403"/>
      <c r="D29" s="405"/>
      <c r="E29" s="405"/>
      <c r="F29" s="405"/>
      <c r="G29" s="405"/>
      <c r="H29" s="405"/>
      <c r="I29" s="405"/>
    </row>
    <row r="30" spans="1:9" ht="14.25" x14ac:dyDescent="0.2">
      <c r="A30" s="400"/>
      <c r="B30" s="403"/>
      <c r="C30" s="403"/>
      <c r="D30" s="405"/>
      <c r="E30" s="405"/>
      <c r="F30" s="405"/>
      <c r="G30" s="405"/>
      <c r="H30" s="405"/>
      <c r="I30" s="405"/>
    </row>
    <row r="31" spans="1:9" ht="14.25" x14ac:dyDescent="0.2">
      <c r="A31" s="400"/>
      <c r="B31" s="403"/>
      <c r="C31" s="403"/>
      <c r="D31" s="405"/>
      <c r="E31" s="405"/>
      <c r="F31" s="405"/>
      <c r="G31" s="405"/>
      <c r="H31" s="405"/>
      <c r="I31" s="405"/>
    </row>
    <row r="32" spans="1:9" ht="14.25" x14ac:dyDescent="0.2">
      <c r="A32" s="400"/>
      <c r="B32" s="403"/>
      <c r="C32" s="403"/>
      <c r="D32" s="405"/>
      <c r="E32" s="405"/>
      <c r="F32" s="405"/>
      <c r="G32" s="405"/>
      <c r="H32" s="405"/>
      <c r="I32" s="405"/>
    </row>
    <row r="33" spans="1:9" ht="14.25" x14ac:dyDescent="0.2">
      <c r="A33" s="400"/>
      <c r="B33" s="403"/>
      <c r="C33" s="403"/>
      <c r="D33" s="403"/>
      <c r="E33" s="403"/>
      <c r="F33" s="405"/>
      <c r="G33" s="405"/>
      <c r="H33" s="405"/>
      <c r="I33" s="405"/>
    </row>
    <row r="34" spans="1:9" ht="14.25" x14ac:dyDescent="0.2">
      <c r="A34" s="400"/>
      <c r="B34" s="403"/>
      <c r="C34" s="403"/>
      <c r="D34" s="403"/>
      <c r="E34" s="402"/>
      <c r="F34" s="405"/>
      <c r="G34" s="405"/>
      <c r="H34" s="405"/>
      <c r="I34" s="405"/>
    </row>
    <row r="35" spans="1:9" ht="14.25" x14ac:dyDescent="0.2">
      <c r="A35" s="400"/>
      <c r="B35" s="403"/>
      <c r="C35" s="403"/>
      <c r="D35" s="403"/>
      <c r="E35" s="402"/>
      <c r="F35" s="405"/>
      <c r="G35" s="405"/>
      <c r="H35" s="405"/>
      <c r="I35" s="405"/>
    </row>
    <row r="36" spans="1:9" ht="14.25" x14ac:dyDescent="0.2">
      <c r="A36" s="400"/>
      <c r="B36" s="405"/>
      <c r="C36" s="405"/>
      <c r="D36" s="405"/>
      <c r="E36" s="405"/>
      <c r="F36" s="405"/>
      <c r="G36" s="405"/>
      <c r="H36" s="405"/>
      <c r="I36" s="405"/>
    </row>
    <row r="37" spans="1:9" x14ac:dyDescent="0.2">
      <c r="A37" s="400"/>
      <c r="B37" s="400"/>
      <c r="C37" s="400"/>
      <c r="D37" s="400"/>
      <c r="E37" s="400"/>
      <c r="F37" s="400"/>
    </row>
    <row r="38" spans="1:9" x14ac:dyDescent="0.2">
      <c r="A38" s="400"/>
      <c r="B38" s="400"/>
      <c r="C38" s="400"/>
      <c r="D38" s="400"/>
      <c r="E38" s="400"/>
      <c r="F38" s="400"/>
    </row>
    <row r="39" spans="1:9" x14ac:dyDescent="0.2">
      <c r="A39" s="400"/>
      <c r="B39" s="400"/>
      <c r="C39" s="400"/>
      <c r="D39" s="400"/>
      <c r="E39" s="400"/>
      <c r="F39" s="400"/>
    </row>
    <row r="40" spans="1:9" x14ac:dyDescent="0.2">
      <c r="A40" s="400"/>
      <c r="B40" s="400"/>
      <c r="C40" s="400"/>
      <c r="D40" s="400"/>
      <c r="E40" s="400"/>
      <c r="F40" s="400"/>
    </row>
    <row r="41" spans="1:9" x14ac:dyDescent="0.2">
      <c r="A41" s="400"/>
      <c r="B41" s="400"/>
      <c r="C41" s="400"/>
      <c r="D41" s="400"/>
      <c r="E41" s="400"/>
      <c r="F41" s="400"/>
    </row>
    <row r="42" spans="1:9" x14ac:dyDescent="0.2">
      <c r="A42" s="400"/>
      <c r="B42" s="400"/>
      <c r="C42" s="400"/>
      <c r="D42" s="400"/>
      <c r="E42" s="400"/>
      <c r="F42" s="400"/>
    </row>
    <row r="43" spans="1:9" x14ac:dyDescent="0.2">
      <c r="A43" s="400"/>
      <c r="B43" s="400"/>
      <c r="C43" s="400"/>
      <c r="D43" s="400"/>
      <c r="E43" s="400"/>
      <c r="F43" s="400"/>
    </row>
    <row r="44" spans="1:9" x14ac:dyDescent="0.2">
      <c r="A44" s="400"/>
      <c r="B44" s="400"/>
      <c r="C44" s="400"/>
      <c r="D44" s="400"/>
      <c r="E44" s="400"/>
      <c r="F44" s="400"/>
    </row>
    <row r="45" spans="1:9" x14ac:dyDescent="0.2">
      <c r="A45" s="400"/>
      <c r="B45" s="400"/>
      <c r="C45" s="400"/>
      <c r="D45" s="400"/>
      <c r="E45" s="400"/>
      <c r="F45" s="400"/>
    </row>
    <row r="46" spans="1:9" x14ac:dyDescent="0.2">
      <c r="A46" s="400"/>
      <c r="B46" s="400"/>
      <c r="C46" s="400"/>
      <c r="D46" s="400"/>
      <c r="E46" s="400"/>
      <c r="F46" s="400"/>
    </row>
    <row r="47" spans="1:9" x14ac:dyDescent="0.2">
      <c r="A47" s="400"/>
      <c r="B47" s="400"/>
      <c r="C47" s="400"/>
      <c r="D47" s="400"/>
      <c r="E47" s="400"/>
      <c r="F47" s="400"/>
    </row>
    <row r="48" spans="1:9" x14ac:dyDescent="0.2">
      <c r="A48" s="400"/>
      <c r="B48" s="400"/>
      <c r="C48" s="400"/>
      <c r="D48" s="400"/>
      <c r="E48" s="400"/>
      <c r="F48" s="400"/>
    </row>
    <row r="49" spans="1:8" x14ac:dyDescent="0.2">
      <c r="A49" s="400"/>
      <c r="B49" s="400"/>
      <c r="C49" s="400"/>
      <c r="D49" s="400"/>
      <c r="E49" s="400"/>
      <c r="F49" s="400"/>
    </row>
    <row r="50" spans="1:8" s="304" customFormat="1" ht="15.75" x14ac:dyDescent="0.25">
      <c r="A50" s="408"/>
      <c r="B50" s="403"/>
      <c r="C50" s="403"/>
      <c r="D50" s="402"/>
      <c r="E50" s="402"/>
      <c r="F50" s="402"/>
      <c r="G50" s="402"/>
      <c r="H50" s="402"/>
    </row>
    <row r="51" spans="1:8" s="304" customFormat="1" ht="15.75" x14ac:dyDescent="0.25">
      <c r="A51" s="408"/>
      <c r="B51" s="402"/>
      <c r="C51" s="402"/>
      <c r="D51" s="402"/>
      <c r="E51" s="402"/>
      <c r="F51" s="402"/>
      <c r="G51" s="402"/>
      <c r="H51" s="402"/>
    </row>
    <row r="52" spans="1:8" s="304" customFormat="1" ht="15.75" x14ac:dyDescent="0.25">
      <c r="A52" s="408"/>
      <c r="B52" s="402"/>
      <c r="C52" s="402"/>
      <c r="D52" s="402"/>
      <c r="E52" s="402"/>
      <c r="F52" s="402"/>
      <c r="G52" s="402"/>
      <c r="H52" s="402"/>
    </row>
    <row r="53" spans="1:8" s="304" customFormat="1" ht="15.75" x14ac:dyDescent="0.25">
      <c r="A53" s="408"/>
      <c r="B53" s="402"/>
      <c r="C53" s="402"/>
      <c r="D53" s="402"/>
      <c r="E53" s="402"/>
      <c r="F53" s="402"/>
      <c r="G53" s="402"/>
      <c r="H53" s="402"/>
    </row>
    <row r="54" spans="1:8" s="304" customFormat="1" ht="15.75" x14ac:dyDescent="0.25">
      <c r="A54" s="408"/>
      <c r="B54" s="402"/>
      <c r="C54" s="402"/>
      <c r="D54" s="402"/>
      <c r="E54" s="402"/>
      <c r="F54" s="402"/>
      <c r="G54" s="402"/>
      <c r="H54" s="402"/>
    </row>
    <row r="55" spans="1:8" s="304" customFormat="1" ht="15.75" x14ac:dyDescent="0.25">
      <c r="A55" s="408"/>
      <c r="B55" s="402"/>
      <c r="C55" s="402"/>
      <c r="D55" s="402"/>
      <c r="E55" s="402"/>
      <c r="F55" s="402"/>
      <c r="G55" s="402"/>
      <c r="H55" s="402"/>
    </row>
    <row r="56" spans="1:8" s="304" customFormat="1" ht="15.75" x14ac:dyDescent="0.25">
      <c r="A56" s="408"/>
      <c r="B56" s="402"/>
      <c r="C56" s="402"/>
      <c r="D56" s="402"/>
      <c r="E56" s="402"/>
      <c r="F56" s="402"/>
      <c r="G56" s="402"/>
      <c r="H56" s="402"/>
    </row>
    <row r="57" spans="1:8" s="304" customFormat="1" ht="15.75" x14ac:dyDescent="0.25">
      <c r="A57" s="408"/>
      <c r="B57" s="402"/>
      <c r="C57" s="402"/>
      <c r="D57" s="402"/>
      <c r="E57" s="402"/>
      <c r="F57" s="402"/>
      <c r="G57" s="402"/>
      <c r="H57" s="402"/>
    </row>
    <row r="58" spans="1:8" s="304" customFormat="1" ht="15.75" x14ac:dyDescent="0.25">
      <c r="A58" s="408"/>
      <c r="B58" s="402"/>
      <c r="C58" s="402"/>
      <c r="D58" s="402"/>
      <c r="E58" s="402"/>
      <c r="F58" s="402"/>
      <c r="G58" s="402"/>
      <c r="H58" s="402"/>
    </row>
    <row r="59" spans="1:8" s="304" customFormat="1" ht="15.75" x14ac:dyDescent="0.25">
      <c r="A59" s="408"/>
      <c r="B59" s="402"/>
      <c r="C59" s="402"/>
      <c r="D59" s="402"/>
      <c r="E59" s="402"/>
      <c r="F59" s="402"/>
      <c r="G59" s="402"/>
      <c r="H59" s="402"/>
    </row>
    <row r="60" spans="1:8" s="304" customFormat="1" ht="15.75" x14ac:dyDescent="0.25">
      <c r="A60" s="408"/>
      <c r="B60" s="402"/>
      <c r="C60" s="402"/>
      <c r="D60" s="402"/>
      <c r="E60" s="402"/>
      <c r="F60" s="402"/>
      <c r="G60" s="402"/>
      <c r="H60" s="402"/>
    </row>
    <row r="61" spans="1:8" s="304" customFormat="1" ht="15.75" x14ac:dyDescent="0.25">
      <c r="A61" s="408"/>
      <c r="B61" s="402"/>
      <c r="C61" s="402"/>
      <c r="D61" s="402"/>
      <c r="E61" s="402"/>
      <c r="F61" s="402"/>
      <c r="G61" s="402"/>
      <c r="H61" s="402"/>
    </row>
    <row r="62" spans="1:8" s="304" customFormat="1" ht="15.75" x14ac:dyDescent="0.25">
      <c r="A62" s="408"/>
      <c r="B62" s="402"/>
      <c r="C62" s="402"/>
      <c r="D62" s="402"/>
      <c r="E62" s="402"/>
      <c r="F62" s="402"/>
      <c r="G62" s="402"/>
      <c r="H62" s="402"/>
    </row>
    <row r="63" spans="1:8" s="304" customFormat="1" ht="15.75" x14ac:dyDescent="0.25">
      <c r="A63" s="408"/>
      <c r="B63" s="402"/>
      <c r="C63" s="402"/>
      <c r="D63" s="402"/>
      <c r="E63" s="402"/>
      <c r="F63" s="402"/>
      <c r="G63" s="402"/>
      <c r="H63" s="402"/>
    </row>
    <row r="64" spans="1:8" s="304" customFormat="1" ht="15.75" x14ac:dyDescent="0.25">
      <c r="A64" s="408"/>
      <c r="B64" s="402"/>
      <c r="C64" s="402"/>
      <c r="D64" s="402"/>
      <c r="E64" s="402"/>
      <c r="F64" s="402"/>
      <c r="G64" s="402"/>
      <c r="H64" s="402"/>
    </row>
    <row r="65" spans="1:8" s="304" customFormat="1" ht="15.75" x14ac:dyDescent="0.25">
      <c r="A65" s="408"/>
      <c r="B65" s="402"/>
      <c r="C65" s="402"/>
      <c r="D65" s="402"/>
      <c r="E65" s="402"/>
      <c r="F65" s="402"/>
      <c r="G65" s="402"/>
      <c r="H65" s="402"/>
    </row>
    <row r="66" spans="1:8" s="304" customFormat="1" ht="15.75" x14ac:dyDescent="0.25">
      <c r="A66" s="408"/>
      <c r="B66" s="402"/>
      <c r="C66" s="402"/>
      <c r="D66" s="402"/>
      <c r="E66" s="402"/>
      <c r="F66" s="402"/>
      <c r="G66" s="402"/>
      <c r="H66" s="402"/>
    </row>
    <row r="67" spans="1:8" s="304" customFormat="1" ht="15.75" x14ac:dyDescent="0.25">
      <c r="A67" s="408"/>
      <c r="B67" s="402"/>
      <c r="C67" s="402"/>
      <c r="D67" s="402"/>
      <c r="E67" s="402"/>
      <c r="F67" s="402"/>
      <c r="G67" s="402"/>
      <c r="H67" s="402"/>
    </row>
    <row r="68" spans="1:8" s="304" customFormat="1" ht="15.75" x14ac:dyDescent="0.25">
      <c r="A68" s="408"/>
      <c r="B68" s="402"/>
      <c r="C68" s="402"/>
      <c r="D68" s="402"/>
      <c r="E68" s="402"/>
      <c r="F68" s="402"/>
      <c r="G68" s="402"/>
      <c r="H68" s="402"/>
    </row>
    <row r="69" spans="1:8" s="304" customFormat="1" ht="15.75" x14ac:dyDescent="0.25">
      <c r="A69" s="408"/>
      <c r="B69" s="402"/>
      <c r="C69" s="402"/>
      <c r="D69" s="402"/>
      <c r="E69" s="402"/>
      <c r="F69" s="402"/>
      <c r="G69" s="402"/>
      <c r="H69" s="402"/>
    </row>
    <row r="70" spans="1:8" s="304" customFormat="1" ht="15.75" x14ac:dyDescent="0.25">
      <c r="A70" s="408"/>
      <c r="B70" s="402"/>
      <c r="C70" s="402"/>
      <c r="D70" s="402"/>
      <c r="E70" s="402"/>
      <c r="F70" s="402"/>
      <c r="G70" s="402"/>
      <c r="H70" s="402"/>
    </row>
    <row r="71" spans="1:8" s="304" customFormat="1" ht="15.75" x14ac:dyDescent="0.25">
      <c r="A71" s="408"/>
      <c r="B71" s="402"/>
      <c r="C71" s="402"/>
      <c r="D71" s="402"/>
      <c r="E71" s="402"/>
      <c r="F71" s="402"/>
      <c r="G71" s="402"/>
      <c r="H71" s="402"/>
    </row>
    <row r="72" spans="1:8" s="304" customFormat="1" ht="15.75" x14ac:dyDescent="0.25">
      <c r="A72" s="408"/>
      <c r="B72" s="402"/>
      <c r="C72" s="402"/>
      <c r="D72" s="402"/>
      <c r="E72" s="402"/>
      <c r="F72" s="402"/>
      <c r="G72" s="402"/>
      <c r="H72" s="402"/>
    </row>
    <row r="73" spans="1:8" s="304" customFormat="1" ht="15.75" x14ac:dyDescent="0.25">
      <c r="A73" s="408"/>
      <c r="B73" s="402"/>
      <c r="C73" s="402"/>
      <c r="D73" s="402"/>
      <c r="E73" s="402"/>
      <c r="F73" s="402"/>
      <c r="G73" s="402"/>
      <c r="H73" s="402"/>
    </row>
    <row r="74" spans="1:8" s="304" customFormat="1" ht="15.75" x14ac:dyDescent="0.25">
      <c r="A74" s="408"/>
      <c r="B74" s="402"/>
      <c r="C74" s="402"/>
      <c r="D74" s="402"/>
      <c r="E74" s="402"/>
      <c r="F74" s="402"/>
      <c r="G74" s="402"/>
      <c r="H74" s="402"/>
    </row>
    <row r="75" spans="1:8" s="304" customFormat="1" ht="15.75" x14ac:dyDescent="0.25">
      <c r="A75" s="408"/>
      <c r="B75" s="402"/>
      <c r="C75" s="402"/>
      <c r="D75" s="402"/>
      <c r="E75" s="402"/>
      <c r="F75" s="402"/>
      <c r="G75" s="402"/>
      <c r="H75" s="402"/>
    </row>
    <row r="76" spans="1:8" s="304" customFormat="1" ht="15.75" x14ac:dyDescent="0.25">
      <c r="A76" s="408"/>
      <c r="B76" s="402"/>
      <c r="C76" s="402"/>
      <c r="D76" s="402"/>
      <c r="E76" s="402"/>
      <c r="F76" s="402"/>
      <c r="G76" s="402"/>
      <c r="H76" s="402"/>
    </row>
    <row r="77" spans="1:8" s="304" customFormat="1" ht="15.75" x14ac:dyDescent="0.25">
      <c r="A77" s="408"/>
      <c r="B77" s="402"/>
      <c r="C77" s="402"/>
      <c r="D77" s="402"/>
      <c r="E77" s="402"/>
      <c r="F77" s="402"/>
      <c r="G77" s="402"/>
      <c r="H77" s="402"/>
    </row>
    <row r="78" spans="1:8" s="304" customFormat="1" ht="15.75" x14ac:dyDescent="0.25">
      <c r="A78" s="408"/>
      <c r="B78" s="402"/>
      <c r="C78" s="402"/>
      <c r="D78" s="402"/>
      <c r="E78" s="402"/>
      <c r="F78" s="402"/>
      <c r="G78" s="402"/>
      <c r="H78" s="402"/>
    </row>
    <row r="79" spans="1:8" s="304" customFormat="1" ht="15.75" x14ac:dyDescent="0.25">
      <c r="A79" s="408"/>
      <c r="B79" s="402"/>
      <c r="C79" s="402"/>
      <c r="D79" s="402"/>
      <c r="E79" s="402"/>
      <c r="F79" s="402"/>
      <c r="G79" s="402"/>
      <c r="H79" s="402"/>
    </row>
    <row r="80" spans="1:8" s="304" customFormat="1" ht="15.75" x14ac:dyDescent="0.25">
      <c r="A80" s="408"/>
      <c r="B80" s="402"/>
      <c r="C80" s="402"/>
      <c r="D80" s="402"/>
      <c r="E80" s="402"/>
      <c r="F80" s="402"/>
      <c r="G80" s="402"/>
      <c r="H80" s="402"/>
    </row>
    <row r="81" spans="1:8" s="304" customFormat="1" ht="15.75" x14ac:dyDescent="0.25">
      <c r="A81" s="408"/>
      <c r="B81" s="402"/>
      <c r="C81" s="402"/>
      <c r="D81" s="402"/>
      <c r="E81" s="402"/>
      <c r="F81" s="402"/>
      <c r="G81" s="402"/>
      <c r="H81" s="402"/>
    </row>
    <row r="82" spans="1:8" s="304" customFormat="1" ht="15.75" x14ac:dyDescent="0.25">
      <c r="A82" s="408"/>
      <c r="B82" s="402"/>
      <c r="C82" s="402"/>
      <c r="D82" s="402"/>
      <c r="E82" s="402"/>
      <c r="F82" s="402"/>
      <c r="G82" s="402"/>
      <c r="H82" s="402"/>
    </row>
    <row r="83" spans="1:8" s="304" customFormat="1" ht="15.75" x14ac:dyDescent="0.25">
      <c r="A83" s="408"/>
      <c r="B83" s="402"/>
      <c r="C83" s="402"/>
      <c r="D83" s="402"/>
      <c r="E83" s="402"/>
      <c r="F83" s="402"/>
      <c r="G83" s="402"/>
      <c r="H83" s="402"/>
    </row>
    <row r="84" spans="1:8" s="304" customFormat="1" ht="15.75" x14ac:dyDescent="0.25">
      <c r="A84" s="408"/>
      <c r="B84" s="402"/>
      <c r="C84" s="402"/>
      <c r="D84" s="402"/>
      <c r="E84" s="402"/>
      <c r="F84" s="402"/>
      <c r="G84" s="402"/>
      <c r="H84" s="402"/>
    </row>
    <row r="85" spans="1:8" s="304" customFormat="1" ht="15.75" x14ac:dyDescent="0.25">
      <c r="A85" s="408"/>
      <c r="B85" s="402"/>
      <c r="C85" s="402"/>
      <c r="D85" s="402"/>
      <c r="E85" s="402"/>
      <c r="F85" s="402"/>
      <c r="G85" s="402"/>
      <c r="H85" s="402"/>
    </row>
    <row r="86" spans="1:8" s="304" customFormat="1" ht="15.75" x14ac:dyDescent="0.25">
      <c r="A86" s="408"/>
      <c r="B86" s="402"/>
      <c r="C86" s="402"/>
      <c r="D86" s="402"/>
      <c r="E86" s="402"/>
      <c r="F86" s="402"/>
      <c r="G86" s="402"/>
      <c r="H86" s="402"/>
    </row>
    <row r="87" spans="1:8" s="304" customFormat="1" ht="15.75" x14ac:dyDescent="0.25">
      <c r="A87" s="408"/>
      <c r="B87" s="402"/>
      <c r="C87" s="402"/>
      <c r="D87" s="402"/>
      <c r="E87" s="402"/>
      <c r="F87" s="402"/>
      <c r="G87" s="402"/>
      <c r="H87" s="402"/>
    </row>
    <row r="88" spans="1:8" s="304" customFormat="1" ht="15.75" x14ac:dyDescent="0.25">
      <c r="A88" s="408"/>
      <c r="B88" s="402"/>
      <c r="C88" s="402"/>
      <c r="D88" s="402"/>
      <c r="E88" s="402"/>
      <c r="F88" s="402"/>
      <c r="G88" s="402"/>
      <c r="H88" s="402"/>
    </row>
    <row r="89" spans="1:8" s="304" customFormat="1" ht="15.75" x14ac:dyDescent="0.25">
      <c r="A89" s="408"/>
      <c r="B89" s="402"/>
      <c r="C89" s="402"/>
      <c r="D89" s="402"/>
      <c r="E89" s="402"/>
      <c r="F89" s="402"/>
      <c r="G89" s="402"/>
      <c r="H89" s="402"/>
    </row>
    <row r="90" spans="1:8" s="304" customFormat="1" ht="15.75" x14ac:dyDescent="0.25">
      <c r="A90" s="408"/>
      <c r="B90" s="402"/>
      <c r="C90" s="402"/>
      <c r="D90" s="402"/>
      <c r="E90" s="402"/>
      <c r="F90" s="402"/>
      <c r="G90" s="402"/>
      <c r="H90" s="402"/>
    </row>
    <row r="91" spans="1:8" s="304" customFormat="1" ht="15.75" x14ac:dyDescent="0.25">
      <c r="A91" s="408"/>
      <c r="B91" s="402"/>
      <c r="C91" s="402"/>
      <c r="D91" s="402"/>
      <c r="E91" s="402"/>
      <c r="F91" s="402"/>
      <c r="G91" s="402"/>
      <c r="H91" s="402"/>
    </row>
    <row r="92" spans="1:8" s="304" customFormat="1" ht="15.75" x14ac:dyDescent="0.25">
      <c r="A92" s="408"/>
      <c r="B92" s="402"/>
      <c r="C92" s="402"/>
      <c r="D92" s="402"/>
      <c r="E92" s="402"/>
      <c r="F92" s="402"/>
      <c r="G92" s="402"/>
      <c r="H92" s="402"/>
    </row>
    <row r="93" spans="1:8" s="304" customFormat="1" ht="15.75" x14ac:dyDescent="0.25">
      <c r="A93" s="408"/>
      <c r="B93" s="402"/>
      <c r="C93" s="402"/>
      <c r="D93" s="402"/>
      <c r="E93" s="402"/>
      <c r="F93" s="402"/>
      <c r="G93" s="402"/>
      <c r="H93" s="402"/>
    </row>
    <row r="94" spans="1:8" s="304" customFormat="1" ht="15.75" x14ac:dyDescent="0.25">
      <c r="A94" s="408"/>
      <c r="B94" s="402"/>
      <c r="C94" s="402"/>
      <c r="D94" s="402"/>
      <c r="E94" s="402"/>
      <c r="F94" s="402"/>
      <c r="G94" s="402"/>
      <c r="H94" s="402"/>
    </row>
    <row r="95" spans="1:8" s="304" customFormat="1" ht="15.75" x14ac:dyDescent="0.25">
      <c r="A95" s="408"/>
      <c r="B95" s="402"/>
      <c r="C95" s="402"/>
      <c r="D95" s="402"/>
      <c r="E95" s="402"/>
      <c r="F95" s="402"/>
      <c r="G95" s="402"/>
      <c r="H95" s="402"/>
    </row>
    <row r="96" spans="1:8" s="304" customFormat="1" ht="15.75" x14ac:dyDescent="0.25">
      <c r="A96" s="408"/>
      <c r="B96" s="402"/>
      <c r="C96" s="402"/>
      <c r="D96" s="402"/>
      <c r="E96" s="402"/>
      <c r="F96" s="402"/>
      <c r="G96" s="402"/>
      <c r="H96" s="402"/>
    </row>
    <row r="97" spans="1:8" s="304" customFormat="1" ht="15.75" x14ac:dyDescent="0.25">
      <c r="A97" s="408"/>
      <c r="B97" s="402"/>
      <c r="C97" s="402"/>
      <c r="D97" s="402"/>
      <c r="E97" s="402"/>
      <c r="F97" s="402"/>
      <c r="G97" s="402"/>
      <c r="H97" s="402"/>
    </row>
    <row r="98" spans="1:8" s="304" customFormat="1" ht="15.75" x14ac:dyDescent="0.25">
      <c r="A98" s="408"/>
      <c r="B98" s="402"/>
      <c r="C98" s="402"/>
      <c r="D98" s="402"/>
      <c r="E98" s="402"/>
      <c r="F98" s="402"/>
      <c r="G98" s="402"/>
      <c r="H98" s="402"/>
    </row>
    <row r="99" spans="1:8" s="304" customFormat="1" ht="15.75" x14ac:dyDescent="0.25">
      <c r="A99" s="408"/>
      <c r="B99" s="403"/>
      <c r="C99" s="403"/>
      <c r="D99" s="403"/>
      <c r="E99" s="403"/>
      <c r="F99" s="402"/>
      <c r="G99" s="402"/>
      <c r="H99" s="402"/>
    </row>
    <row r="100" spans="1:8" s="304" customFormat="1" ht="15.75" x14ac:dyDescent="0.25">
      <c r="A100" s="408"/>
      <c r="B100" s="403"/>
      <c r="C100" s="403"/>
      <c r="D100" s="403"/>
      <c r="E100" s="403"/>
      <c r="F100" s="402"/>
      <c r="G100" s="402"/>
      <c r="H100" s="402"/>
    </row>
    <row r="101" spans="1:8" s="304" customFormat="1" ht="15.75" x14ac:dyDescent="0.25">
      <c r="A101" s="408"/>
      <c r="B101" s="403"/>
      <c r="C101" s="403"/>
      <c r="D101" s="403"/>
      <c r="E101" s="403"/>
      <c r="F101" s="402"/>
      <c r="G101" s="402"/>
      <c r="H101" s="402"/>
    </row>
    <row r="102" spans="1:8" s="304" customFormat="1" ht="15.75" x14ac:dyDescent="0.25">
      <c r="A102" s="408"/>
      <c r="B102" s="403"/>
      <c r="C102" s="403"/>
      <c r="D102" s="403"/>
      <c r="E102" s="403"/>
      <c r="F102" s="402"/>
      <c r="G102" s="402"/>
      <c r="H102" s="402"/>
    </row>
    <row r="103" spans="1:8" s="304" customFormat="1" ht="15.75" x14ac:dyDescent="0.25">
      <c r="A103" s="408"/>
      <c r="B103" s="403"/>
      <c r="C103" s="403"/>
      <c r="D103" s="403"/>
      <c r="E103" s="403"/>
      <c r="F103" s="402"/>
      <c r="G103" s="402"/>
      <c r="H103" s="402"/>
    </row>
    <row r="104" spans="1:8" s="304" customFormat="1" ht="15.75" x14ac:dyDescent="0.25">
      <c r="A104" s="408"/>
      <c r="B104" s="403"/>
      <c r="C104" s="403"/>
      <c r="D104" s="403"/>
      <c r="E104" s="403"/>
      <c r="F104" s="402"/>
      <c r="G104" s="402"/>
      <c r="H104" s="402"/>
    </row>
    <row r="105" spans="1:8" s="304" customFormat="1" ht="15.75" x14ac:dyDescent="0.25">
      <c r="A105" s="408"/>
      <c r="B105" s="403"/>
      <c r="C105" s="403"/>
      <c r="D105" s="403"/>
      <c r="E105" s="403"/>
      <c r="F105" s="402"/>
      <c r="G105" s="402"/>
      <c r="H105" s="402"/>
    </row>
    <row r="106" spans="1:8" s="304" customFormat="1" ht="15.75" x14ac:dyDescent="0.25">
      <c r="A106" s="408"/>
      <c r="B106" s="403"/>
      <c r="C106" s="403"/>
      <c r="D106" s="403"/>
      <c r="E106" s="403"/>
      <c r="F106" s="402"/>
      <c r="G106" s="402"/>
      <c r="H106" s="402"/>
    </row>
    <row r="107" spans="1:8" s="304" customFormat="1" ht="15.75" x14ac:dyDescent="0.25">
      <c r="A107" s="408"/>
      <c r="B107" s="403"/>
      <c r="C107" s="403"/>
      <c r="D107" s="403"/>
      <c r="E107" s="403"/>
      <c r="F107" s="402"/>
      <c r="G107" s="402"/>
      <c r="H107" s="402"/>
    </row>
    <row r="108" spans="1:8" s="304" customFormat="1" ht="15.75" x14ac:dyDescent="0.25">
      <c r="A108" s="408"/>
      <c r="B108" s="403"/>
      <c r="C108" s="403"/>
      <c r="D108" s="403"/>
      <c r="E108" s="403"/>
      <c r="F108" s="402"/>
      <c r="G108" s="402"/>
      <c r="H108" s="402"/>
    </row>
    <row r="109" spans="1:8" s="304" customFormat="1" ht="15.75" x14ac:dyDescent="0.25">
      <c r="A109" s="408"/>
      <c r="B109" s="403"/>
      <c r="C109" s="403"/>
      <c r="D109" s="403"/>
      <c r="E109" s="403"/>
      <c r="F109" s="402"/>
      <c r="G109" s="402"/>
      <c r="H109" s="402"/>
    </row>
    <row r="110" spans="1:8" s="304" customFormat="1" ht="15.75" x14ac:dyDescent="0.25">
      <c r="A110" s="408"/>
      <c r="B110" s="403"/>
      <c r="C110" s="403"/>
      <c r="D110" s="403"/>
      <c r="E110" s="403"/>
      <c r="F110" s="402"/>
      <c r="G110" s="402"/>
      <c r="H110" s="402"/>
    </row>
    <row r="111" spans="1:8" s="304" customFormat="1" ht="15.75" x14ac:dyDescent="0.25">
      <c r="A111" s="408"/>
      <c r="B111" s="403"/>
      <c r="C111" s="403"/>
      <c r="D111" s="403"/>
      <c r="E111" s="403"/>
      <c r="F111" s="402"/>
      <c r="G111" s="402"/>
      <c r="H111" s="402"/>
    </row>
    <row r="112" spans="1:8" s="304" customFormat="1" ht="15.75" x14ac:dyDescent="0.25">
      <c r="A112" s="408"/>
      <c r="B112" s="403"/>
      <c r="C112" s="403"/>
      <c r="D112" s="403"/>
      <c r="E112" s="403"/>
      <c r="F112" s="402"/>
      <c r="G112" s="402"/>
      <c r="H112" s="402"/>
    </row>
    <row r="113" spans="1:8" s="304" customFormat="1" ht="15.75" x14ac:dyDescent="0.25">
      <c r="A113" s="408"/>
      <c r="B113" s="403"/>
      <c r="C113" s="403"/>
      <c r="D113" s="403"/>
      <c r="E113" s="403"/>
      <c r="F113" s="402"/>
      <c r="G113" s="402"/>
      <c r="H113" s="402"/>
    </row>
    <row r="114" spans="1:8" s="304" customFormat="1" ht="15.75" x14ac:dyDescent="0.25">
      <c r="A114" s="408"/>
      <c r="B114" s="403"/>
      <c r="C114" s="403"/>
      <c r="D114" s="403"/>
      <c r="E114" s="403"/>
      <c r="F114" s="402"/>
      <c r="G114" s="402"/>
      <c r="H114" s="402"/>
    </row>
    <row r="115" spans="1:8" s="304" customFormat="1" ht="15.75" x14ac:dyDescent="0.25">
      <c r="A115" s="408"/>
      <c r="B115" s="403"/>
      <c r="C115" s="403"/>
      <c r="D115" s="403"/>
      <c r="E115" s="403"/>
      <c r="F115" s="402"/>
      <c r="G115" s="402"/>
      <c r="H115" s="402"/>
    </row>
    <row r="116" spans="1:8" s="304" customFormat="1" ht="15.75" x14ac:dyDescent="0.25">
      <c r="A116" s="408"/>
      <c r="B116" s="403"/>
      <c r="C116" s="403"/>
      <c r="D116" s="403"/>
      <c r="E116" s="403"/>
      <c r="F116" s="402"/>
      <c r="G116" s="402"/>
      <c r="H116" s="402"/>
    </row>
    <row r="117" spans="1:8" s="304" customFormat="1" ht="15.75" x14ac:dyDescent="0.25">
      <c r="A117" s="408"/>
      <c r="B117" s="403"/>
      <c r="C117" s="403"/>
      <c r="D117" s="403"/>
      <c r="E117" s="403"/>
      <c r="F117" s="402"/>
      <c r="G117" s="402"/>
      <c r="H117" s="402"/>
    </row>
    <row r="118" spans="1:8" s="304" customFormat="1" ht="15.75" x14ac:dyDescent="0.25">
      <c r="A118" s="408"/>
      <c r="B118" s="403"/>
      <c r="C118" s="403"/>
      <c r="D118" s="403"/>
      <c r="E118" s="403"/>
      <c r="F118" s="402"/>
      <c r="G118" s="402"/>
      <c r="H118" s="402"/>
    </row>
    <row r="119" spans="1:8" s="304" customFormat="1" ht="15.75" x14ac:dyDescent="0.25">
      <c r="A119" s="408"/>
      <c r="B119" s="403"/>
      <c r="C119" s="403"/>
      <c r="D119" s="403"/>
      <c r="E119" s="403"/>
      <c r="F119" s="402"/>
      <c r="G119" s="402"/>
      <c r="H119" s="402"/>
    </row>
    <row r="120" spans="1:8" s="304" customFormat="1" ht="15.75" x14ac:dyDescent="0.25">
      <c r="A120" s="408"/>
      <c r="B120" s="403"/>
      <c r="C120" s="403"/>
      <c r="D120" s="403"/>
      <c r="E120" s="403"/>
      <c r="F120" s="402"/>
      <c r="G120" s="402"/>
      <c r="H120" s="402"/>
    </row>
    <row r="121" spans="1:8" s="304" customFormat="1" ht="15.75" x14ac:dyDescent="0.25">
      <c r="A121" s="408"/>
      <c r="B121" s="403"/>
      <c r="C121" s="403"/>
      <c r="D121" s="403"/>
      <c r="E121" s="403"/>
      <c r="F121" s="402"/>
      <c r="G121" s="402"/>
      <c r="H121" s="402"/>
    </row>
    <row r="122" spans="1:8" s="304" customFormat="1" ht="15.75" x14ac:dyDescent="0.25">
      <c r="A122" s="408"/>
      <c r="B122" s="403"/>
      <c r="C122" s="403"/>
      <c r="D122" s="403"/>
      <c r="E122" s="403"/>
      <c r="F122" s="402"/>
      <c r="G122" s="402"/>
      <c r="H122" s="402"/>
    </row>
    <row r="123" spans="1:8" s="304" customFormat="1" ht="15.75" x14ac:dyDescent="0.25">
      <c r="A123" s="408"/>
      <c r="B123" s="403"/>
      <c r="C123" s="403"/>
      <c r="D123" s="403"/>
      <c r="E123" s="403"/>
      <c r="F123" s="402"/>
      <c r="G123" s="402"/>
      <c r="H123" s="402"/>
    </row>
    <row r="125" spans="1:8" x14ac:dyDescent="0.2">
      <c r="C125" s="409"/>
    </row>
  </sheetData>
  <pageMargins left="0.70866141732283472" right="0.70866141732283472" top="0.70866141732283472" bottom="0.70866141732283472" header="0.51181102362204722" footer="0.51181102362204722"/>
  <pageSetup paperSize="9" orientation="portrait" r:id="rId1"/>
  <headerFooter alignWithMargins="0">
    <oddFooter xml:space="preserve">&amp;L&amp;F/&amp;A&amp;C &amp;P/&amp;N&amp;RDigitAudit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123"/>
  <sheetViews>
    <sheetView showGridLines="0" zoomScale="80" zoomScaleNormal="80" workbookViewId="0">
      <pane xSplit="1" ySplit="9" topLeftCell="B10" activePane="bottomRight" state="frozen"/>
      <selection pane="topRight" activeCell="B1" sqref="B1"/>
      <selection pane="bottomLeft" activeCell="A10" sqref="A10"/>
      <selection pane="bottomRight" activeCell="B1" sqref="B1"/>
    </sheetView>
  </sheetViews>
  <sheetFormatPr defaultRowHeight="12" x14ac:dyDescent="0.2"/>
  <cols>
    <col min="1" max="1" width="9.140625" style="5"/>
    <col min="2" max="5" width="9.140625" style="5" customWidth="1"/>
    <col min="6" max="6" width="16.7109375" style="5" bestFit="1" customWidth="1"/>
    <col min="7" max="7" width="16.42578125" style="5" bestFit="1" customWidth="1"/>
    <col min="8" max="11" width="9.140625" style="5" customWidth="1"/>
    <col min="12" max="12" width="9.140625" style="7" customWidth="1"/>
    <col min="13" max="23" width="9.140625" style="5" customWidth="1"/>
    <col min="24" max="256" width="9.140625" style="5"/>
    <col min="257" max="260" width="9.140625" style="5" customWidth="1"/>
    <col min="261" max="261" width="16.7109375" style="5" bestFit="1" customWidth="1"/>
    <col min="262" max="262" width="16.42578125" style="5" bestFit="1" customWidth="1"/>
    <col min="263" max="278" width="9.140625" style="5" customWidth="1"/>
    <col min="279" max="279" width="11.28515625" style="5" customWidth="1"/>
    <col min="280" max="512" width="9.140625" style="5"/>
    <col min="513" max="516" width="9.140625" style="5" customWidth="1"/>
    <col min="517" max="517" width="16.7109375" style="5" bestFit="1" customWidth="1"/>
    <col min="518" max="518" width="16.42578125" style="5" bestFit="1" customWidth="1"/>
    <col min="519" max="534" width="9.140625" style="5" customWidth="1"/>
    <col min="535" max="535" width="11.28515625" style="5" customWidth="1"/>
    <col min="536" max="768" width="9.140625" style="5"/>
    <col min="769" max="772" width="9.140625" style="5" customWidth="1"/>
    <col min="773" max="773" width="16.7109375" style="5" bestFit="1" customWidth="1"/>
    <col min="774" max="774" width="16.42578125" style="5" bestFit="1" customWidth="1"/>
    <col min="775" max="790" width="9.140625" style="5" customWidth="1"/>
    <col min="791" max="791" width="11.28515625" style="5" customWidth="1"/>
    <col min="792" max="1024" width="9.140625" style="5"/>
    <col min="1025" max="1028" width="9.140625" style="5" customWidth="1"/>
    <col min="1029" max="1029" width="16.7109375" style="5" bestFit="1" customWidth="1"/>
    <col min="1030" max="1030" width="16.42578125" style="5" bestFit="1" customWidth="1"/>
    <col min="1031" max="1046" width="9.140625" style="5" customWidth="1"/>
    <col min="1047" max="1047" width="11.28515625" style="5" customWidth="1"/>
    <col min="1048" max="1280" width="9.140625" style="5"/>
    <col min="1281" max="1284" width="9.140625" style="5" customWidth="1"/>
    <col min="1285" max="1285" width="16.7109375" style="5" bestFit="1" customWidth="1"/>
    <col min="1286" max="1286" width="16.42578125" style="5" bestFit="1" customWidth="1"/>
    <col min="1287" max="1302" width="9.140625" style="5" customWidth="1"/>
    <col min="1303" max="1303" width="11.28515625" style="5" customWidth="1"/>
    <col min="1304" max="1536" width="9.140625" style="5"/>
    <col min="1537" max="1540" width="9.140625" style="5" customWidth="1"/>
    <col min="1541" max="1541" width="16.7109375" style="5" bestFit="1" customWidth="1"/>
    <col min="1542" max="1542" width="16.42578125" style="5" bestFit="1" customWidth="1"/>
    <col min="1543" max="1558" width="9.140625" style="5" customWidth="1"/>
    <col min="1559" max="1559" width="11.28515625" style="5" customWidth="1"/>
    <col min="1560" max="1792" width="9.140625" style="5"/>
    <col min="1793" max="1796" width="9.140625" style="5" customWidth="1"/>
    <col min="1797" max="1797" width="16.7109375" style="5" bestFit="1" customWidth="1"/>
    <col min="1798" max="1798" width="16.42578125" style="5" bestFit="1" customWidth="1"/>
    <col min="1799" max="1814" width="9.140625" style="5" customWidth="1"/>
    <col min="1815" max="1815" width="11.28515625" style="5" customWidth="1"/>
    <col min="1816" max="2048" width="9.140625" style="5"/>
    <col min="2049" max="2052" width="9.140625" style="5" customWidth="1"/>
    <col min="2053" max="2053" width="16.7109375" style="5" bestFit="1" customWidth="1"/>
    <col min="2054" max="2054" width="16.42578125" style="5" bestFit="1" customWidth="1"/>
    <col min="2055" max="2070" width="9.140625" style="5" customWidth="1"/>
    <col min="2071" max="2071" width="11.28515625" style="5" customWidth="1"/>
    <col min="2072" max="2304" width="9.140625" style="5"/>
    <col min="2305" max="2308" width="9.140625" style="5" customWidth="1"/>
    <col min="2309" max="2309" width="16.7109375" style="5" bestFit="1" customWidth="1"/>
    <col min="2310" max="2310" width="16.42578125" style="5" bestFit="1" customWidth="1"/>
    <col min="2311" max="2326" width="9.140625" style="5" customWidth="1"/>
    <col min="2327" max="2327" width="11.28515625" style="5" customWidth="1"/>
    <col min="2328" max="2560" width="9.140625" style="5"/>
    <col min="2561" max="2564" width="9.140625" style="5" customWidth="1"/>
    <col min="2565" max="2565" width="16.7109375" style="5" bestFit="1" customWidth="1"/>
    <col min="2566" max="2566" width="16.42578125" style="5" bestFit="1" customWidth="1"/>
    <col min="2567" max="2582" width="9.140625" style="5" customWidth="1"/>
    <col min="2583" max="2583" width="11.28515625" style="5" customWidth="1"/>
    <col min="2584" max="2816" width="9.140625" style="5"/>
    <col min="2817" max="2820" width="9.140625" style="5" customWidth="1"/>
    <col min="2821" max="2821" width="16.7109375" style="5" bestFit="1" customWidth="1"/>
    <col min="2822" max="2822" width="16.42578125" style="5" bestFit="1" customWidth="1"/>
    <col min="2823" max="2838" width="9.140625" style="5" customWidth="1"/>
    <col min="2839" max="2839" width="11.28515625" style="5" customWidth="1"/>
    <col min="2840" max="3072" width="9.140625" style="5"/>
    <col min="3073" max="3076" width="9.140625" style="5" customWidth="1"/>
    <col min="3077" max="3077" width="16.7109375" style="5" bestFit="1" customWidth="1"/>
    <col min="3078" max="3078" width="16.42578125" style="5" bestFit="1" customWidth="1"/>
    <col min="3079" max="3094" width="9.140625" style="5" customWidth="1"/>
    <col min="3095" max="3095" width="11.28515625" style="5" customWidth="1"/>
    <col min="3096" max="3328" width="9.140625" style="5"/>
    <col min="3329" max="3332" width="9.140625" style="5" customWidth="1"/>
    <col min="3333" max="3333" width="16.7109375" style="5" bestFit="1" customWidth="1"/>
    <col min="3334" max="3334" width="16.42578125" style="5" bestFit="1" customWidth="1"/>
    <col min="3335" max="3350" width="9.140625" style="5" customWidth="1"/>
    <col min="3351" max="3351" width="11.28515625" style="5" customWidth="1"/>
    <col min="3352" max="3584" width="9.140625" style="5"/>
    <col min="3585" max="3588" width="9.140625" style="5" customWidth="1"/>
    <col min="3589" max="3589" width="16.7109375" style="5" bestFit="1" customWidth="1"/>
    <col min="3590" max="3590" width="16.42578125" style="5" bestFit="1" customWidth="1"/>
    <col min="3591" max="3606" width="9.140625" style="5" customWidth="1"/>
    <col min="3607" max="3607" width="11.28515625" style="5" customWidth="1"/>
    <col min="3608" max="3840" width="9.140625" style="5"/>
    <col min="3841" max="3844" width="9.140625" style="5" customWidth="1"/>
    <col min="3845" max="3845" width="16.7109375" style="5" bestFit="1" customWidth="1"/>
    <col min="3846" max="3846" width="16.42578125" style="5" bestFit="1" customWidth="1"/>
    <col min="3847" max="3862" width="9.140625" style="5" customWidth="1"/>
    <col min="3863" max="3863" width="11.28515625" style="5" customWidth="1"/>
    <col min="3864" max="4096" width="9.140625" style="5"/>
    <col min="4097" max="4100" width="9.140625" style="5" customWidth="1"/>
    <col min="4101" max="4101" width="16.7109375" style="5" bestFit="1" customWidth="1"/>
    <col min="4102" max="4102" width="16.42578125" style="5" bestFit="1" customWidth="1"/>
    <col min="4103" max="4118" width="9.140625" style="5" customWidth="1"/>
    <col min="4119" max="4119" width="11.28515625" style="5" customWidth="1"/>
    <col min="4120" max="4352" width="9.140625" style="5"/>
    <col min="4353" max="4356" width="9.140625" style="5" customWidth="1"/>
    <col min="4357" max="4357" width="16.7109375" style="5" bestFit="1" customWidth="1"/>
    <col min="4358" max="4358" width="16.42578125" style="5" bestFit="1" customWidth="1"/>
    <col min="4359" max="4374" width="9.140625" style="5" customWidth="1"/>
    <col min="4375" max="4375" width="11.28515625" style="5" customWidth="1"/>
    <col min="4376" max="4608" width="9.140625" style="5"/>
    <col min="4609" max="4612" width="9.140625" style="5" customWidth="1"/>
    <col min="4613" max="4613" width="16.7109375" style="5" bestFit="1" customWidth="1"/>
    <col min="4614" max="4614" width="16.42578125" style="5" bestFit="1" customWidth="1"/>
    <col min="4615" max="4630" width="9.140625" style="5" customWidth="1"/>
    <col min="4631" max="4631" width="11.28515625" style="5" customWidth="1"/>
    <col min="4632" max="4864" width="9.140625" style="5"/>
    <col min="4865" max="4868" width="9.140625" style="5" customWidth="1"/>
    <col min="4869" max="4869" width="16.7109375" style="5" bestFit="1" customWidth="1"/>
    <col min="4870" max="4870" width="16.42578125" style="5" bestFit="1" customWidth="1"/>
    <col min="4871" max="4886" width="9.140625" style="5" customWidth="1"/>
    <col min="4887" max="4887" width="11.28515625" style="5" customWidth="1"/>
    <col min="4888" max="5120" width="9.140625" style="5"/>
    <col min="5121" max="5124" width="9.140625" style="5" customWidth="1"/>
    <col min="5125" max="5125" width="16.7109375" style="5" bestFit="1" customWidth="1"/>
    <col min="5126" max="5126" width="16.42578125" style="5" bestFit="1" customWidth="1"/>
    <col min="5127" max="5142" width="9.140625" style="5" customWidth="1"/>
    <col min="5143" max="5143" width="11.28515625" style="5" customWidth="1"/>
    <col min="5144" max="5376" width="9.140625" style="5"/>
    <col min="5377" max="5380" width="9.140625" style="5" customWidth="1"/>
    <col min="5381" max="5381" width="16.7109375" style="5" bestFit="1" customWidth="1"/>
    <col min="5382" max="5382" width="16.42578125" style="5" bestFit="1" customWidth="1"/>
    <col min="5383" max="5398" width="9.140625" style="5" customWidth="1"/>
    <col min="5399" max="5399" width="11.28515625" style="5" customWidth="1"/>
    <col min="5400" max="5632" width="9.140625" style="5"/>
    <col min="5633" max="5636" width="9.140625" style="5" customWidth="1"/>
    <col min="5637" max="5637" width="16.7109375" style="5" bestFit="1" customWidth="1"/>
    <col min="5638" max="5638" width="16.42578125" style="5" bestFit="1" customWidth="1"/>
    <col min="5639" max="5654" width="9.140625" style="5" customWidth="1"/>
    <col min="5655" max="5655" width="11.28515625" style="5" customWidth="1"/>
    <col min="5656" max="5888" width="9.140625" style="5"/>
    <col min="5889" max="5892" width="9.140625" style="5" customWidth="1"/>
    <col min="5893" max="5893" width="16.7109375" style="5" bestFit="1" customWidth="1"/>
    <col min="5894" max="5894" width="16.42578125" style="5" bestFit="1" customWidth="1"/>
    <col min="5895" max="5910" width="9.140625" style="5" customWidth="1"/>
    <col min="5911" max="5911" width="11.28515625" style="5" customWidth="1"/>
    <col min="5912" max="6144" width="9.140625" style="5"/>
    <col min="6145" max="6148" width="9.140625" style="5" customWidth="1"/>
    <col min="6149" max="6149" width="16.7109375" style="5" bestFit="1" customWidth="1"/>
    <col min="6150" max="6150" width="16.42578125" style="5" bestFit="1" customWidth="1"/>
    <col min="6151" max="6166" width="9.140625" style="5" customWidth="1"/>
    <col min="6167" max="6167" width="11.28515625" style="5" customWidth="1"/>
    <col min="6168" max="6400" width="9.140625" style="5"/>
    <col min="6401" max="6404" width="9.140625" style="5" customWidth="1"/>
    <col min="6405" max="6405" width="16.7109375" style="5" bestFit="1" customWidth="1"/>
    <col min="6406" max="6406" width="16.42578125" style="5" bestFit="1" customWidth="1"/>
    <col min="6407" max="6422" width="9.140625" style="5" customWidth="1"/>
    <col min="6423" max="6423" width="11.28515625" style="5" customWidth="1"/>
    <col min="6424" max="6656" width="9.140625" style="5"/>
    <col min="6657" max="6660" width="9.140625" style="5" customWidth="1"/>
    <col min="6661" max="6661" width="16.7109375" style="5" bestFit="1" customWidth="1"/>
    <col min="6662" max="6662" width="16.42578125" style="5" bestFit="1" customWidth="1"/>
    <col min="6663" max="6678" width="9.140625" style="5" customWidth="1"/>
    <col min="6679" max="6679" width="11.28515625" style="5" customWidth="1"/>
    <col min="6680" max="6912" width="9.140625" style="5"/>
    <col min="6913" max="6916" width="9.140625" style="5" customWidth="1"/>
    <col min="6917" max="6917" width="16.7109375" style="5" bestFit="1" customWidth="1"/>
    <col min="6918" max="6918" width="16.42578125" style="5" bestFit="1" customWidth="1"/>
    <col min="6919" max="6934" width="9.140625" style="5" customWidth="1"/>
    <col min="6935" max="6935" width="11.28515625" style="5" customWidth="1"/>
    <col min="6936" max="7168" width="9.140625" style="5"/>
    <col min="7169" max="7172" width="9.140625" style="5" customWidth="1"/>
    <col min="7173" max="7173" width="16.7109375" style="5" bestFit="1" customWidth="1"/>
    <col min="7174" max="7174" width="16.42578125" style="5" bestFit="1" customWidth="1"/>
    <col min="7175" max="7190" width="9.140625" style="5" customWidth="1"/>
    <col min="7191" max="7191" width="11.28515625" style="5" customWidth="1"/>
    <col min="7192" max="7424" width="9.140625" style="5"/>
    <col min="7425" max="7428" width="9.140625" style="5" customWidth="1"/>
    <col min="7429" max="7429" width="16.7109375" style="5" bestFit="1" customWidth="1"/>
    <col min="7430" max="7430" width="16.42578125" style="5" bestFit="1" customWidth="1"/>
    <col min="7431" max="7446" width="9.140625" style="5" customWidth="1"/>
    <col min="7447" max="7447" width="11.28515625" style="5" customWidth="1"/>
    <col min="7448" max="7680" width="9.140625" style="5"/>
    <col min="7681" max="7684" width="9.140625" style="5" customWidth="1"/>
    <col min="7685" max="7685" width="16.7109375" style="5" bestFit="1" customWidth="1"/>
    <col min="7686" max="7686" width="16.42578125" style="5" bestFit="1" customWidth="1"/>
    <col min="7687" max="7702" width="9.140625" style="5" customWidth="1"/>
    <col min="7703" max="7703" width="11.28515625" style="5" customWidth="1"/>
    <col min="7704" max="7936" width="9.140625" style="5"/>
    <col min="7937" max="7940" width="9.140625" style="5" customWidth="1"/>
    <col min="7941" max="7941" width="16.7109375" style="5" bestFit="1" customWidth="1"/>
    <col min="7942" max="7942" width="16.42578125" style="5" bestFit="1" customWidth="1"/>
    <col min="7943" max="7958" width="9.140625" style="5" customWidth="1"/>
    <col min="7959" max="7959" width="11.28515625" style="5" customWidth="1"/>
    <col min="7960" max="8192" width="9.140625" style="5"/>
    <col min="8193" max="8196" width="9.140625" style="5" customWidth="1"/>
    <col min="8197" max="8197" width="16.7109375" style="5" bestFit="1" customWidth="1"/>
    <col min="8198" max="8198" width="16.42578125" style="5" bestFit="1" customWidth="1"/>
    <col min="8199" max="8214" width="9.140625" style="5" customWidth="1"/>
    <col min="8215" max="8215" width="11.28515625" style="5" customWidth="1"/>
    <col min="8216" max="8448" width="9.140625" style="5"/>
    <col min="8449" max="8452" width="9.140625" style="5" customWidth="1"/>
    <col min="8453" max="8453" width="16.7109375" style="5" bestFit="1" customWidth="1"/>
    <col min="8454" max="8454" width="16.42578125" style="5" bestFit="1" customWidth="1"/>
    <col min="8455" max="8470" width="9.140625" style="5" customWidth="1"/>
    <col min="8471" max="8471" width="11.28515625" style="5" customWidth="1"/>
    <col min="8472" max="8704" width="9.140625" style="5"/>
    <col min="8705" max="8708" width="9.140625" style="5" customWidth="1"/>
    <col min="8709" max="8709" width="16.7109375" style="5" bestFit="1" customWidth="1"/>
    <col min="8710" max="8710" width="16.42578125" style="5" bestFit="1" customWidth="1"/>
    <col min="8711" max="8726" width="9.140625" style="5" customWidth="1"/>
    <col min="8727" max="8727" width="11.28515625" style="5" customWidth="1"/>
    <col min="8728" max="8960" width="9.140625" style="5"/>
    <col min="8961" max="8964" width="9.140625" style="5" customWidth="1"/>
    <col min="8965" max="8965" width="16.7109375" style="5" bestFit="1" customWidth="1"/>
    <col min="8966" max="8966" width="16.42578125" style="5" bestFit="1" customWidth="1"/>
    <col min="8967" max="8982" width="9.140625" style="5" customWidth="1"/>
    <col min="8983" max="8983" width="11.28515625" style="5" customWidth="1"/>
    <col min="8984" max="9216" width="9.140625" style="5"/>
    <col min="9217" max="9220" width="9.140625" style="5" customWidth="1"/>
    <col min="9221" max="9221" width="16.7109375" style="5" bestFit="1" customWidth="1"/>
    <col min="9222" max="9222" width="16.42578125" style="5" bestFit="1" customWidth="1"/>
    <col min="9223" max="9238" width="9.140625" style="5" customWidth="1"/>
    <col min="9239" max="9239" width="11.28515625" style="5" customWidth="1"/>
    <col min="9240" max="9472" width="9.140625" style="5"/>
    <col min="9473" max="9476" width="9.140625" style="5" customWidth="1"/>
    <col min="9477" max="9477" width="16.7109375" style="5" bestFit="1" customWidth="1"/>
    <col min="9478" max="9478" width="16.42578125" style="5" bestFit="1" customWidth="1"/>
    <col min="9479" max="9494" width="9.140625" style="5" customWidth="1"/>
    <col min="9495" max="9495" width="11.28515625" style="5" customWidth="1"/>
    <col min="9496" max="9728" width="9.140625" style="5"/>
    <col min="9729" max="9732" width="9.140625" style="5" customWidth="1"/>
    <col min="9733" max="9733" width="16.7109375" style="5" bestFit="1" customWidth="1"/>
    <col min="9734" max="9734" width="16.42578125" style="5" bestFit="1" customWidth="1"/>
    <col min="9735" max="9750" width="9.140625" style="5" customWidth="1"/>
    <col min="9751" max="9751" width="11.28515625" style="5" customWidth="1"/>
    <col min="9752" max="9984" width="9.140625" style="5"/>
    <col min="9985" max="9988" width="9.140625" style="5" customWidth="1"/>
    <col min="9989" max="9989" width="16.7109375" style="5" bestFit="1" customWidth="1"/>
    <col min="9990" max="9990" width="16.42578125" style="5" bestFit="1" customWidth="1"/>
    <col min="9991" max="10006" width="9.140625" style="5" customWidth="1"/>
    <col min="10007" max="10007" width="11.28515625" style="5" customWidth="1"/>
    <col min="10008" max="10240" width="9.140625" style="5"/>
    <col min="10241" max="10244" width="9.140625" style="5" customWidth="1"/>
    <col min="10245" max="10245" width="16.7109375" style="5" bestFit="1" customWidth="1"/>
    <col min="10246" max="10246" width="16.42578125" style="5" bestFit="1" customWidth="1"/>
    <col min="10247" max="10262" width="9.140625" style="5" customWidth="1"/>
    <col min="10263" max="10263" width="11.28515625" style="5" customWidth="1"/>
    <col min="10264" max="10496" width="9.140625" style="5"/>
    <col min="10497" max="10500" width="9.140625" style="5" customWidth="1"/>
    <col min="10501" max="10501" width="16.7109375" style="5" bestFit="1" customWidth="1"/>
    <col min="10502" max="10502" width="16.42578125" style="5" bestFit="1" customWidth="1"/>
    <col min="10503" max="10518" width="9.140625" style="5" customWidth="1"/>
    <col min="10519" max="10519" width="11.28515625" style="5" customWidth="1"/>
    <col min="10520" max="10752" width="9.140625" style="5"/>
    <col min="10753" max="10756" width="9.140625" style="5" customWidth="1"/>
    <col min="10757" max="10757" width="16.7109375" style="5" bestFit="1" customWidth="1"/>
    <col min="10758" max="10758" width="16.42578125" style="5" bestFit="1" customWidth="1"/>
    <col min="10759" max="10774" width="9.140625" style="5" customWidth="1"/>
    <col min="10775" max="10775" width="11.28515625" style="5" customWidth="1"/>
    <col min="10776" max="11008" width="9.140625" style="5"/>
    <col min="11009" max="11012" width="9.140625" style="5" customWidth="1"/>
    <col min="11013" max="11013" width="16.7109375" style="5" bestFit="1" customWidth="1"/>
    <col min="11014" max="11014" width="16.42578125" style="5" bestFit="1" customWidth="1"/>
    <col min="11015" max="11030" width="9.140625" style="5" customWidth="1"/>
    <col min="11031" max="11031" width="11.28515625" style="5" customWidth="1"/>
    <col min="11032" max="11264" width="9.140625" style="5"/>
    <col min="11265" max="11268" width="9.140625" style="5" customWidth="1"/>
    <col min="11269" max="11269" width="16.7109375" style="5" bestFit="1" customWidth="1"/>
    <col min="11270" max="11270" width="16.42578125" style="5" bestFit="1" customWidth="1"/>
    <col min="11271" max="11286" width="9.140625" style="5" customWidth="1"/>
    <col min="11287" max="11287" width="11.28515625" style="5" customWidth="1"/>
    <col min="11288" max="11520" width="9.140625" style="5"/>
    <col min="11521" max="11524" width="9.140625" style="5" customWidth="1"/>
    <col min="11525" max="11525" width="16.7109375" style="5" bestFit="1" customWidth="1"/>
    <col min="11526" max="11526" width="16.42578125" style="5" bestFit="1" customWidth="1"/>
    <col min="11527" max="11542" width="9.140625" style="5" customWidth="1"/>
    <col min="11543" max="11543" width="11.28515625" style="5" customWidth="1"/>
    <col min="11544" max="11776" width="9.140625" style="5"/>
    <col min="11777" max="11780" width="9.140625" style="5" customWidth="1"/>
    <col min="11781" max="11781" width="16.7109375" style="5" bestFit="1" customWidth="1"/>
    <col min="11782" max="11782" width="16.42578125" style="5" bestFit="1" customWidth="1"/>
    <col min="11783" max="11798" width="9.140625" style="5" customWidth="1"/>
    <col min="11799" max="11799" width="11.28515625" style="5" customWidth="1"/>
    <col min="11800" max="12032" width="9.140625" style="5"/>
    <col min="12033" max="12036" width="9.140625" style="5" customWidth="1"/>
    <col min="12037" max="12037" width="16.7109375" style="5" bestFit="1" customWidth="1"/>
    <col min="12038" max="12038" width="16.42578125" style="5" bestFit="1" customWidth="1"/>
    <col min="12039" max="12054" width="9.140625" style="5" customWidth="1"/>
    <col min="12055" max="12055" width="11.28515625" style="5" customWidth="1"/>
    <col min="12056" max="12288" width="9.140625" style="5"/>
    <col min="12289" max="12292" width="9.140625" style="5" customWidth="1"/>
    <col min="12293" max="12293" width="16.7109375" style="5" bestFit="1" customWidth="1"/>
    <col min="12294" max="12294" width="16.42578125" style="5" bestFit="1" customWidth="1"/>
    <col min="12295" max="12310" width="9.140625" style="5" customWidth="1"/>
    <col min="12311" max="12311" width="11.28515625" style="5" customWidth="1"/>
    <col min="12312" max="12544" width="9.140625" style="5"/>
    <col min="12545" max="12548" width="9.140625" style="5" customWidth="1"/>
    <col min="12549" max="12549" width="16.7109375" style="5" bestFit="1" customWidth="1"/>
    <col min="12550" max="12550" width="16.42578125" style="5" bestFit="1" customWidth="1"/>
    <col min="12551" max="12566" width="9.140625" style="5" customWidth="1"/>
    <col min="12567" max="12567" width="11.28515625" style="5" customWidth="1"/>
    <col min="12568" max="12800" width="9.140625" style="5"/>
    <col min="12801" max="12804" width="9.140625" style="5" customWidth="1"/>
    <col min="12805" max="12805" width="16.7109375" style="5" bestFit="1" customWidth="1"/>
    <col min="12806" max="12806" width="16.42578125" style="5" bestFit="1" customWidth="1"/>
    <col min="12807" max="12822" width="9.140625" style="5" customWidth="1"/>
    <col min="12823" max="12823" width="11.28515625" style="5" customWidth="1"/>
    <col min="12824" max="13056" width="9.140625" style="5"/>
    <col min="13057" max="13060" width="9.140625" style="5" customWidth="1"/>
    <col min="13061" max="13061" width="16.7109375" style="5" bestFit="1" customWidth="1"/>
    <col min="13062" max="13062" width="16.42578125" style="5" bestFit="1" customWidth="1"/>
    <col min="13063" max="13078" width="9.140625" style="5" customWidth="1"/>
    <col min="13079" max="13079" width="11.28515625" style="5" customWidth="1"/>
    <col min="13080" max="13312" width="9.140625" style="5"/>
    <col min="13313" max="13316" width="9.140625" style="5" customWidth="1"/>
    <col min="13317" max="13317" width="16.7109375" style="5" bestFit="1" customWidth="1"/>
    <col min="13318" max="13318" width="16.42578125" style="5" bestFit="1" customWidth="1"/>
    <col min="13319" max="13334" width="9.140625" style="5" customWidth="1"/>
    <col min="13335" max="13335" width="11.28515625" style="5" customWidth="1"/>
    <col min="13336" max="13568" width="9.140625" style="5"/>
    <col min="13569" max="13572" width="9.140625" style="5" customWidth="1"/>
    <col min="13573" max="13573" width="16.7109375" style="5" bestFit="1" customWidth="1"/>
    <col min="13574" max="13574" width="16.42578125" style="5" bestFit="1" customWidth="1"/>
    <col min="13575" max="13590" width="9.140625" style="5" customWidth="1"/>
    <col min="13591" max="13591" width="11.28515625" style="5" customWidth="1"/>
    <col min="13592" max="13824" width="9.140625" style="5"/>
    <col min="13825" max="13828" width="9.140625" style="5" customWidth="1"/>
    <col min="13829" max="13829" width="16.7109375" style="5" bestFit="1" customWidth="1"/>
    <col min="13830" max="13830" width="16.42578125" style="5" bestFit="1" customWidth="1"/>
    <col min="13831" max="13846" width="9.140625" style="5" customWidth="1"/>
    <col min="13847" max="13847" width="11.28515625" style="5" customWidth="1"/>
    <col min="13848" max="14080" width="9.140625" style="5"/>
    <col min="14081" max="14084" width="9.140625" style="5" customWidth="1"/>
    <col min="14085" max="14085" width="16.7109375" style="5" bestFit="1" customWidth="1"/>
    <col min="14086" max="14086" width="16.42578125" style="5" bestFit="1" customWidth="1"/>
    <col min="14087" max="14102" width="9.140625" style="5" customWidth="1"/>
    <col min="14103" max="14103" width="11.28515625" style="5" customWidth="1"/>
    <col min="14104" max="14336" width="9.140625" style="5"/>
    <col min="14337" max="14340" width="9.140625" style="5" customWidth="1"/>
    <col min="14341" max="14341" width="16.7109375" style="5" bestFit="1" customWidth="1"/>
    <col min="14342" max="14342" width="16.42578125" style="5" bestFit="1" customWidth="1"/>
    <col min="14343" max="14358" width="9.140625" style="5" customWidth="1"/>
    <col min="14359" max="14359" width="11.28515625" style="5" customWidth="1"/>
    <col min="14360" max="14592" width="9.140625" style="5"/>
    <col min="14593" max="14596" width="9.140625" style="5" customWidth="1"/>
    <col min="14597" max="14597" width="16.7109375" style="5" bestFit="1" customWidth="1"/>
    <col min="14598" max="14598" width="16.42578125" style="5" bestFit="1" customWidth="1"/>
    <col min="14599" max="14614" width="9.140625" style="5" customWidth="1"/>
    <col min="14615" max="14615" width="11.28515625" style="5" customWidth="1"/>
    <col min="14616" max="14848" width="9.140625" style="5"/>
    <col min="14849" max="14852" width="9.140625" style="5" customWidth="1"/>
    <col min="14853" max="14853" width="16.7109375" style="5" bestFit="1" customWidth="1"/>
    <col min="14854" max="14854" width="16.42578125" style="5" bestFit="1" customWidth="1"/>
    <col min="14855" max="14870" width="9.140625" style="5" customWidth="1"/>
    <col min="14871" max="14871" width="11.28515625" style="5" customWidth="1"/>
    <col min="14872" max="15104" width="9.140625" style="5"/>
    <col min="15105" max="15108" width="9.140625" style="5" customWidth="1"/>
    <col min="15109" max="15109" width="16.7109375" style="5" bestFit="1" customWidth="1"/>
    <col min="15110" max="15110" width="16.42578125" style="5" bestFit="1" customWidth="1"/>
    <col min="15111" max="15126" width="9.140625" style="5" customWidth="1"/>
    <col min="15127" max="15127" width="11.28515625" style="5" customWidth="1"/>
    <col min="15128" max="15360" width="9.140625" style="5"/>
    <col min="15361" max="15364" width="9.140625" style="5" customWidth="1"/>
    <col min="15365" max="15365" width="16.7109375" style="5" bestFit="1" customWidth="1"/>
    <col min="15366" max="15366" width="16.42578125" style="5" bestFit="1" customWidth="1"/>
    <col min="15367" max="15382" width="9.140625" style="5" customWidth="1"/>
    <col min="15383" max="15383" width="11.28515625" style="5" customWidth="1"/>
    <col min="15384" max="15616" width="9.140625" style="5"/>
    <col min="15617" max="15620" width="9.140625" style="5" customWidth="1"/>
    <col min="15621" max="15621" width="16.7109375" style="5" bestFit="1" customWidth="1"/>
    <col min="15622" max="15622" width="16.42578125" style="5" bestFit="1" customWidth="1"/>
    <col min="15623" max="15638" width="9.140625" style="5" customWidth="1"/>
    <col min="15639" max="15639" width="11.28515625" style="5" customWidth="1"/>
    <col min="15640" max="15872" width="9.140625" style="5"/>
    <col min="15873" max="15876" width="9.140625" style="5" customWidth="1"/>
    <col min="15877" max="15877" width="16.7109375" style="5" bestFit="1" customWidth="1"/>
    <col min="15878" max="15878" width="16.42578125" style="5" bestFit="1" customWidth="1"/>
    <col min="15879" max="15894" width="9.140625" style="5" customWidth="1"/>
    <col min="15895" max="15895" width="11.28515625" style="5" customWidth="1"/>
    <col min="15896" max="16128" width="9.140625" style="5"/>
    <col min="16129" max="16132" width="9.140625" style="5" customWidth="1"/>
    <col min="16133" max="16133" width="16.7109375" style="5" bestFit="1" customWidth="1"/>
    <col min="16134" max="16134" width="16.42578125" style="5" bestFit="1" customWidth="1"/>
    <col min="16135" max="16150" width="9.140625" style="5" customWidth="1"/>
    <col min="16151" max="16151" width="11.28515625" style="5" customWidth="1"/>
    <col min="16152" max="16384" width="9.140625" style="5"/>
  </cols>
  <sheetData>
    <row r="1" spans="1:30" ht="16.5" x14ac:dyDescent="0.3">
      <c r="A1" s="1"/>
      <c r="B1" s="2" t="s">
        <v>0</v>
      </c>
      <c r="C1" s="3"/>
      <c r="D1" s="3"/>
      <c r="E1" s="3"/>
      <c r="F1" s="3"/>
      <c r="G1" s="4" t="s">
        <v>1</v>
      </c>
      <c r="H1" s="3"/>
      <c r="I1" s="3"/>
      <c r="J1" s="3"/>
      <c r="K1" s="3"/>
      <c r="L1" s="3"/>
      <c r="M1" s="3"/>
      <c r="N1" s="3"/>
      <c r="O1" s="3"/>
      <c r="P1" s="3"/>
      <c r="Q1" s="3"/>
      <c r="R1" s="3"/>
      <c r="S1" s="3"/>
      <c r="T1" s="3"/>
      <c r="U1" s="3"/>
      <c r="V1" s="3"/>
      <c r="W1" s="3"/>
      <c r="X1" s="44" t="s">
        <v>2</v>
      </c>
    </row>
    <row r="2" spans="1:30" ht="16.5" thickBot="1" x14ac:dyDescent="0.3">
      <c r="A2" s="6"/>
      <c r="B2" s="7"/>
      <c r="C2" s="7"/>
      <c r="D2" s="7"/>
      <c r="E2" s="7"/>
      <c r="F2" s="7"/>
      <c r="G2" s="7"/>
      <c r="H2" s="7"/>
      <c r="I2" s="7"/>
      <c r="J2" s="8"/>
      <c r="K2" s="8"/>
      <c r="M2" s="7"/>
      <c r="N2" s="7"/>
      <c r="O2" s="7"/>
      <c r="P2" s="7"/>
      <c r="Q2" s="7"/>
      <c r="R2" s="7"/>
      <c r="S2" s="7"/>
      <c r="T2" s="7"/>
      <c r="U2" s="7"/>
      <c r="V2" s="7"/>
      <c r="W2" s="7"/>
      <c r="X2" s="30" t="s">
        <v>3</v>
      </c>
    </row>
    <row r="3" spans="1:30" ht="20.25" x14ac:dyDescent="0.3">
      <c r="A3" s="6"/>
      <c r="B3" s="37" t="s">
        <v>28</v>
      </c>
      <c r="C3" s="9"/>
      <c r="D3" s="9"/>
      <c r="E3" s="9"/>
      <c r="F3" s="9"/>
      <c r="G3" s="9"/>
      <c r="H3" s="9"/>
      <c r="I3" s="9"/>
      <c r="J3" s="10"/>
      <c r="K3" s="11"/>
      <c r="L3" s="12"/>
      <c r="M3" s="12"/>
      <c r="N3" s="12"/>
      <c r="O3" s="12"/>
      <c r="P3" s="12"/>
      <c r="Q3" s="12"/>
      <c r="R3" s="12"/>
      <c r="S3" s="12"/>
      <c r="T3" s="12"/>
      <c r="U3" s="9"/>
      <c r="V3" s="9"/>
      <c r="W3" s="13"/>
    </row>
    <row r="4" spans="1:30" s="7" customFormat="1" ht="15.75" x14ac:dyDescent="0.25">
      <c r="A4" s="6"/>
      <c r="B4" s="14"/>
      <c r="C4" s="29"/>
      <c r="D4" s="29"/>
      <c r="E4" s="29"/>
      <c r="F4" s="29"/>
      <c r="G4" s="29"/>
      <c r="H4" s="29"/>
      <c r="I4" s="29"/>
      <c r="J4" s="15"/>
      <c r="K4" s="16"/>
      <c r="L4" s="17"/>
      <c r="M4" s="17"/>
      <c r="N4" s="17"/>
      <c r="O4" s="17"/>
      <c r="P4" s="17"/>
      <c r="Q4" s="17"/>
      <c r="R4" s="17"/>
      <c r="S4" s="17"/>
      <c r="T4" s="17"/>
      <c r="U4" s="29"/>
      <c r="V4" s="29"/>
      <c r="W4" s="18"/>
      <c r="X4" s="5"/>
      <c r="Y4" s="5"/>
      <c r="Z4" s="5"/>
      <c r="AA4" s="5"/>
      <c r="AB4" s="5"/>
      <c r="AC4" s="5"/>
      <c r="AD4" s="5"/>
    </row>
    <row r="5" spans="1:30" s="7" customFormat="1" ht="15.75" x14ac:dyDescent="0.25">
      <c r="A5" s="6"/>
      <c r="B5" s="14"/>
      <c r="C5" s="29"/>
      <c r="D5" s="29"/>
      <c r="E5" s="29"/>
      <c r="F5" s="29"/>
      <c r="G5" s="29"/>
      <c r="H5" s="29"/>
      <c r="I5" s="29"/>
      <c r="J5" s="15"/>
      <c r="K5" s="16"/>
      <c r="L5" s="17"/>
      <c r="M5" s="17"/>
      <c r="N5" s="17"/>
      <c r="O5" s="17"/>
      <c r="P5" s="17"/>
      <c r="Q5" s="17"/>
      <c r="R5" s="17"/>
      <c r="S5" s="17"/>
      <c r="T5" s="17"/>
      <c r="U5" s="29"/>
      <c r="V5" s="29"/>
      <c r="W5" s="18"/>
      <c r="X5" s="5"/>
      <c r="Y5" s="5"/>
      <c r="Z5" s="5"/>
      <c r="AA5" s="5"/>
      <c r="AB5" s="5"/>
      <c r="AC5" s="5"/>
      <c r="AD5" s="5"/>
    </row>
    <row r="6" spans="1:30" ht="15.75" x14ac:dyDescent="0.25">
      <c r="A6" s="6"/>
      <c r="B6" s="14"/>
      <c r="C6" s="29"/>
      <c r="D6" s="29"/>
      <c r="E6" s="29"/>
      <c r="F6" s="29"/>
      <c r="G6" s="29"/>
      <c r="H6" s="29"/>
      <c r="I6" s="29"/>
      <c r="J6" s="15"/>
      <c r="K6" s="16"/>
      <c r="L6" s="17"/>
      <c r="M6" s="17"/>
      <c r="N6" s="17"/>
      <c r="O6" s="17"/>
      <c r="P6" s="17"/>
      <c r="Q6" s="17"/>
      <c r="R6" s="17"/>
      <c r="S6" s="17"/>
      <c r="T6" s="17"/>
      <c r="U6" s="29"/>
      <c r="V6" s="19"/>
      <c r="W6" s="18"/>
    </row>
    <row r="7" spans="1:30" ht="15.75" x14ac:dyDescent="0.25">
      <c r="A7" s="6"/>
      <c r="B7" s="14"/>
      <c r="C7" s="29"/>
      <c r="D7" s="29"/>
      <c r="E7" s="29"/>
      <c r="F7" s="29"/>
      <c r="G7" s="29"/>
      <c r="H7" s="29"/>
      <c r="I7" s="29"/>
      <c r="J7" s="15"/>
      <c r="K7" s="16"/>
      <c r="L7" s="17"/>
      <c r="M7" s="17"/>
      <c r="N7" s="17"/>
      <c r="O7" s="17"/>
      <c r="P7" s="17"/>
      <c r="Q7" s="17"/>
      <c r="R7" s="17"/>
      <c r="S7" s="17"/>
      <c r="T7" s="17"/>
      <c r="U7" s="29"/>
      <c r="V7" s="20"/>
      <c r="W7" s="18"/>
    </row>
    <row r="8" spans="1:30" ht="15.75" x14ac:dyDescent="0.25">
      <c r="A8" s="6"/>
      <c r="B8" s="14"/>
      <c r="C8" s="29"/>
      <c r="D8" s="29"/>
      <c r="E8" s="29"/>
      <c r="F8" s="29"/>
      <c r="G8" s="29"/>
      <c r="H8" s="29"/>
      <c r="I8" s="29"/>
      <c r="J8" s="15"/>
      <c r="K8" s="16"/>
      <c r="L8" s="17"/>
      <c r="M8" s="17"/>
      <c r="N8" s="17"/>
      <c r="O8" s="17"/>
      <c r="P8" s="17"/>
      <c r="Q8" s="17"/>
      <c r="R8" s="17"/>
      <c r="S8" s="17"/>
      <c r="T8" s="17"/>
      <c r="U8" s="29"/>
      <c r="V8" s="20"/>
      <c r="W8" s="18"/>
    </row>
    <row r="9" spans="1:30" ht="15.75" x14ac:dyDescent="0.25">
      <c r="A9" s="6"/>
      <c r="B9" s="14"/>
      <c r="C9" s="29"/>
      <c r="D9" s="29"/>
      <c r="E9" s="29"/>
      <c r="F9" s="29"/>
      <c r="G9" s="29"/>
      <c r="H9" s="29"/>
      <c r="I9" s="29"/>
      <c r="J9" s="15"/>
      <c r="K9" s="16"/>
      <c r="L9" s="17"/>
      <c r="M9" s="17"/>
      <c r="N9" s="17"/>
      <c r="O9" s="17"/>
      <c r="P9" s="17"/>
      <c r="Q9" s="17"/>
      <c r="R9" s="17"/>
      <c r="S9" s="17"/>
      <c r="T9" s="17"/>
      <c r="U9" s="29"/>
      <c r="V9" s="29"/>
      <c r="W9" s="18"/>
    </row>
    <row r="10" spans="1:30" ht="15.75" x14ac:dyDescent="0.25">
      <c r="A10" s="6"/>
      <c r="B10" s="14"/>
      <c r="C10" s="29"/>
      <c r="D10" s="29"/>
      <c r="E10" s="29"/>
      <c r="F10" s="29"/>
      <c r="G10" s="29"/>
      <c r="H10" s="29"/>
      <c r="I10" s="29"/>
      <c r="J10" s="18"/>
      <c r="K10" s="14"/>
      <c r="L10" s="29"/>
      <c r="M10" s="29"/>
      <c r="N10" s="39" t="s">
        <v>7</v>
      </c>
      <c r="O10" s="29"/>
      <c r="P10" s="29"/>
      <c r="Q10" s="29"/>
      <c r="R10" s="29"/>
      <c r="S10" s="29"/>
      <c r="T10" s="29"/>
      <c r="U10" s="29"/>
      <c r="V10" s="39" t="s">
        <v>7</v>
      </c>
      <c r="W10" s="18"/>
    </row>
    <row r="11" spans="1:30" s="7" customFormat="1" x14ac:dyDescent="0.2">
      <c r="A11" s="6"/>
      <c r="B11" s="14"/>
      <c r="C11" s="29"/>
      <c r="D11" s="29"/>
      <c r="E11" s="29"/>
      <c r="F11" s="29"/>
      <c r="G11" s="29"/>
      <c r="H11" s="29"/>
      <c r="I11" s="29"/>
      <c r="J11" s="18"/>
      <c r="K11" s="14"/>
      <c r="L11" s="29"/>
      <c r="M11" s="29"/>
      <c r="N11" s="29"/>
      <c r="O11" s="29"/>
      <c r="P11" s="29"/>
      <c r="Q11" s="29"/>
      <c r="R11" s="29"/>
      <c r="S11" s="29"/>
      <c r="T11" s="29"/>
      <c r="U11" s="29"/>
      <c r="V11" s="19"/>
      <c r="W11" s="18"/>
      <c r="X11" s="5"/>
      <c r="Y11" s="5"/>
      <c r="Z11" s="5"/>
      <c r="AA11" s="5"/>
      <c r="AB11" s="5"/>
      <c r="AC11" s="5"/>
      <c r="AD11" s="5"/>
    </row>
    <row r="12" spans="1:30" x14ac:dyDescent="0.2">
      <c r="A12" s="6"/>
      <c r="B12" s="14"/>
      <c r="C12" s="29"/>
      <c r="D12" s="29"/>
      <c r="E12" s="29"/>
      <c r="F12" s="29"/>
      <c r="G12" s="29"/>
      <c r="H12" s="29"/>
      <c r="I12" s="29"/>
      <c r="J12" s="18"/>
      <c r="K12" s="14"/>
      <c r="L12" s="29"/>
      <c r="M12" s="29"/>
      <c r="N12" s="29"/>
      <c r="O12" s="29"/>
      <c r="P12" s="29"/>
      <c r="Q12" s="19" t="s">
        <v>4</v>
      </c>
      <c r="R12" s="29"/>
      <c r="S12" s="29"/>
      <c r="T12" s="29"/>
      <c r="U12" s="29"/>
      <c r="V12" s="29"/>
      <c r="W12" s="18"/>
    </row>
    <row r="13" spans="1:30" x14ac:dyDescent="0.2">
      <c r="A13" s="6"/>
      <c r="B13" s="14"/>
      <c r="C13" s="29"/>
      <c r="D13" s="29"/>
      <c r="E13" s="29"/>
      <c r="F13" s="29"/>
      <c r="G13" s="29"/>
      <c r="H13" s="29"/>
      <c r="I13" s="29"/>
      <c r="J13" s="18"/>
      <c r="K13" s="14"/>
      <c r="L13" s="29"/>
      <c r="M13" s="29"/>
      <c r="N13" s="29"/>
      <c r="O13" s="29"/>
      <c r="P13" s="29"/>
      <c r="Q13" s="20" t="s">
        <v>5</v>
      </c>
      <c r="R13" s="29"/>
      <c r="S13" s="29"/>
      <c r="T13" s="29"/>
      <c r="U13" s="29"/>
      <c r="V13" s="29"/>
      <c r="W13" s="18"/>
    </row>
    <row r="14" spans="1:30" x14ac:dyDescent="0.2">
      <c r="A14" s="6"/>
      <c r="B14" s="14"/>
      <c r="C14" s="29"/>
      <c r="D14" s="29"/>
      <c r="E14" s="29"/>
      <c r="F14" s="29"/>
      <c r="G14" s="29"/>
      <c r="H14" s="29"/>
      <c r="I14" s="29"/>
      <c r="J14" s="18"/>
      <c r="K14" s="14"/>
      <c r="L14" s="29"/>
      <c r="M14" s="29"/>
      <c r="N14" s="29"/>
      <c r="O14" s="29"/>
      <c r="P14" s="29"/>
      <c r="Q14" s="20" t="s">
        <v>6</v>
      </c>
      <c r="R14" s="29"/>
      <c r="S14" s="29"/>
      <c r="T14" s="29"/>
      <c r="U14" s="29"/>
      <c r="V14" s="29"/>
      <c r="W14" s="18"/>
    </row>
    <row r="15" spans="1:30" x14ac:dyDescent="0.2">
      <c r="A15" s="6"/>
      <c r="B15" s="14"/>
      <c r="C15" s="29"/>
      <c r="D15" s="29"/>
      <c r="E15" s="29"/>
      <c r="F15" s="29"/>
      <c r="G15" s="29"/>
      <c r="H15" s="29"/>
      <c r="I15" s="29"/>
      <c r="J15" s="18"/>
      <c r="K15" s="14"/>
      <c r="L15" s="29"/>
      <c r="M15" s="29"/>
      <c r="N15" s="29"/>
      <c r="O15" s="29"/>
      <c r="P15" s="29"/>
      <c r="Q15" s="29"/>
      <c r="R15" s="29"/>
      <c r="S15" s="29"/>
      <c r="T15" s="29"/>
      <c r="U15" s="29"/>
      <c r="V15" s="29"/>
      <c r="W15" s="18"/>
    </row>
    <row r="16" spans="1:30" x14ac:dyDescent="0.2">
      <c r="A16" s="6"/>
      <c r="B16" s="14"/>
      <c r="C16" s="29"/>
      <c r="D16" s="29"/>
      <c r="E16" s="29"/>
      <c r="F16" s="29"/>
      <c r="G16" s="29"/>
      <c r="H16" s="29"/>
      <c r="I16" s="29"/>
      <c r="J16" s="18"/>
      <c r="K16" s="14"/>
      <c r="L16" s="29"/>
      <c r="M16" s="29"/>
      <c r="N16" s="29"/>
      <c r="O16" s="29"/>
      <c r="P16" s="29"/>
      <c r="Q16" s="29"/>
      <c r="R16" s="29"/>
      <c r="S16" s="29"/>
      <c r="T16" s="29"/>
      <c r="U16" s="29"/>
      <c r="V16" s="29"/>
      <c r="W16" s="18"/>
    </row>
    <row r="17" spans="1:23" x14ac:dyDescent="0.2">
      <c r="A17" s="6"/>
      <c r="B17" s="14"/>
      <c r="C17" s="29"/>
      <c r="D17" s="29"/>
      <c r="E17" s="29"/>
      <c r="F17" s="29"/>
      <c r="G17" s="29"/>
      <c r="H17" s="29"/>
      <c r="I17" s="29"/>
      <c r="J17" s="18"/>
      <c r="K17" s="14"/>
      <c r="L17" s="29"/>
      <c r="M17" s="29"/>
      <c r="N17" s="29"/>
      <c r="O17" s="29"/>
      <c r="P17" s="29"/>
      <c r="Q17" s="29"/>
      <c r="R17" s="29"/>
      <c r="S17" s="29"/>
      <c r="T17" s="29"/>
      <c r="U17" s="29"/>
      <c r="V17" s="29"/>
      <c r="W17" s="18"/>
    </row>
    <row r="18" spans="1:23" x14ac:dyDescent="0.2">
      <c r="A18" s="6"/>
      <c r="B18" s="14"/>
      <c r="C18" s="29"/>
      <c r="D18" s="29"/>
      <c r="E18" s="29"/>
      <c r="F18" s="29"/>
      <c r="G18" s="29"/>
      <c r="H18" s="29"/>
      <c r="I18" s="29"/>
      <c r="J18" s="18"/>
      <c r="K18" s="14"/>
      <c r="L18" s="29"/>
      <c r="M18" s="29"/>
      <c r="N18" s="29"/>
      <c r="O18" s="29"/>
      <c r="P18" s="29"/>
      <c r="Q18" s="29"/>
      <c r="R18" s="29"/>
      <c r="S18" s="29"/>
      <c r="T18" s="29"/>
      <c r="U18" s="29"/>
      <c r="V18" s="29"/>
      <c r="W18" s="18"/>
    </row>
    <row r="19" spans="1:23" ht="15" x14ac:dyDescent="0.25">
      <c r="A19" s="6"/>
      <c r="B19" s="14"/>
      <c r="C19" s="29"/>
      <c r="D19" s="29"/>
      <c r="E19" s="29"/>
      <c r="F19" s="29"/>
      <c r="G19" s="29"/>
      <c r="H19" s="29"/>
      <c r="I19" s="29"/>
      <c r="J19" s="18"/>
      <c r="K19" s="14"/>
      <c r="L19" s="29"/>
      <c r="M19" s="29"/>
      <c r="N19" s="29"/>
      <c r="O19" s="29"/>
      <c r="P19" s="21"/>
      <c r="Q19" s="21"/>
      <c r="R19" s="21"/>
      <c r="S19" s="21"/>
      <c r="T19" s="22"/>
      <c r="U19" s="29"/>
      <c r="V19" s="21"/>
      <c r="W19" s="36"/>
    </row>
    <row r="20" spans="1:23" ht="15" x14ac:dyDescent="0.25">
      <c r="A20" s="6"/>
      <c r="B20" s="14"/>
      <c r="C20" s="29"/>
      <c r="D20" s="29"/>
      <c r="E20" s="29"/>
      <c r="F20" s="23">
        <v>43008</v>
      </c>
      <c r="G20" s="29" t="s">
        <v>12</v>
      </c>
      <c r="H20" s="366" t="s">
        <v>13</v>
      </c>
      <c r="I20" s="29"/>
      <c r="J20" s="18"/>
      <c r="K20" s="14"/>
      <c r="L20" s="29"/>
      <c r="M20" s="29"/>
      <c r="N20" s="29"/>
      <c r="O20" s="29"/>
      <c r="P20" s="24"/>
      <c r="Q20" s="29"/>
      <c r="R20" s="29"/>
      <c r="S20" s="29"/>
      <c r="T20" s="29"/>
      <c r="U20" s="29"/>
      <c r="V20" s="29"/>
      <c r="W20" s="18"/>
    </row>
    <row r="21" spans="1:23" ht="15" x14ac:dyDescent="0.25">
      <c r="A21" s="6"/>
      <c r="B21" s="14"/>
      <c r="C21" s="29"/>
      <c r="D21" s="29"/>
      <c r="E21" s="29"/>
      <c r="F21" s="29"/>
      <c r="G21" s="29"/>
      <c r="H21" s="29"/>
      <c r="I21" s="29"/>
      <c r="J21" s="18"/>
      <c r="K21" s="14"/>
      <c r="L21" s="29"/>
      <c r="M21" s="29"/>
      <c r="N21" s="29"/>
      <c r="O21" s="29"/>
      <c r="P21" s="366" t="s">
        <v>8</v>
      </c>
      <c r="Q21" s="29"/>
      <c r="R21" s="29"/>
      <c r="S21" s="367" t="s">
        <v>9</v>
      </c>
      <c r="T21" s="29"/>
      <c r="U21" s="29"/>
      <c r="V21" s="29"/>
      <c r="W21" s="18"/>
    </row>
    <row r="22" spans="1:23" x14ac:dyDescent="0.2">
      <c r="A22" s="6"/>
      <c r="B22" s="14"/>
      <c r="C22" s="29"/>
      <c r="D22" s="29"/>
      <c r="E22" s="29"/>
      <c r="F22" s="29"/>
      <c r="G22" s="29"/>
      <c r="H22" s="29"/>
      <c r="I22" s="29"/>
      <c r="J22" s="18"/>
      <c r="K22" s="14"/>
      <c r="L22" s="29"/>
      <c r="M22" s="29"/>
      <c r="N22" s="29"/>
      <c r="O22" s="29"/>
      <c r="P22" s="29"/>
      <c r="Q22" s="29"/>
      <c r="R22" s="29"/>
      <c r="S22" s="19"/>
      <c r="T22" s="29"/>
      <c r="U22" s="29"/>
      <c r="V22" s="29"/>
      <c r="W22" s="18"/>
    </row>
    <row r="23" spans="1:23" x14ac:dyDescent="0.2">
      <c r="A23" s="6"/>
      <c r="B23" s="14"/>
      <c r="C23" s="29"/>
      <c r="D23" s="29"/>
      <c r="E23" s="29"/>
      <c r="F23" s="29"/>
      <c r="G23" s="29"/>
      <c r="H23" s="29"/>
      <c r="I23" s="29"/>
      <c r="J23" s="18"/>
      <c r="K23" s="14"/>
      <c r="L23" s="29"/>
      <c r="M23" s="29"/>
      <c r="N23" s="29"/>
      <c r="O23" s="29"/>
      <c r="P23" s="29"/>
      <c r="Q23" s="29"/>
      <c r="R23" s="29"/>
      <c r="S23" s="29"/>
      <c r="T23" s="29"/>
      <c r="U23" s="29"/>
      <c r="V23" s="29"/>
      <c r="W23" s="18"/>
    </row>
    <row r="24" spans="1:23" ht="15" x14ac:dyDescent="0.25">
      <c r="A24" s="6"/>
      <c r="B24" s="14"/>
      <c r="C24" s="29"/>
      <c r="D24" s="29"/>
      <c r="E24" s="29"/>
      <c r="F24" s="23">
        <v>43008</v>
      </c>
      <c r="G24" s="29" t="s">
        <v>12</v>
      </c>
      <c r="H24" s="366" t="s">
        <v>13</v>
      </c>
      <c r="I24" s="29"/>
      <c r="J24" s="18"/>
      <c r="K24" s="14"/>
      <c r="L24" s="29"/>
      <c r="M24" s="29"/>
      <c r="N24" s="29"/>
      <c r="O24" s="29"/>
      <c r="P24" s="29"/>
      <c r="Q24" s="29"/>
      <c r="R24" s="29"/>
      <c r="S24" s="29"/>
      <c r="T24" s="29"/>
      <c r="U24" s="29"/>
      <c r="V24" s="29"/>
      <c r="W24" s="18"/>
    </row>
    <row r="25" spans="1:23" x14ac:dyDescent="0.2">
      <c r="A25" s="6"/>
      <c r="B25" s="14"/>
      <c r="C25" s="29"/>
      <c r="D25" s="29"/>
      <c r="E25" s="29"/>
      <c r="F25" s="29"/>
      <c r="G25" s="29"/>
      <c r="H25" s="29"/>
      <c r="I25" s="29"/>
      <c r="J25" s="18"/>
      <c r="K25" s="14"/>
      <c r="L25" s="29"/>
      <c r="M25" s="29"/>
      <c r="N25" s="29"/>
      <c r="O25" s="29"/>
      <c r="P25" s="29"/>
      <c r="Q25" s="29"/>
      <c r="R25" s="29"/>
      <c r="S25" s="29"/>
      <c r="T25" s="29"/>
      <c r="U25" s="29"/>
      <c r="V25" s="29"/>
      <c r="W25" s="18"/>
    </row>
    <row r="26" spans="1:23" ht="15" x14ac:dyDescent="0.25">
      <c r="A26" s="6"/>
      <c r="B26" s="14"/>
      <c r="C26" s="29"/>
      <c r="D26" s="29"/>
      <c r="E26" s="29"/>
      <c r="F26" s="29"/>
      <c r="G26" s="29"/>
      <c r="H26" s="29"/>
      <c r="I26" s="29"/>
      <c r="J26" s="18"/>
      <c r="K26" s="14"/>
      <c r="L26" s="29"/>
      <c r="M26" s="29"/>
      <c r="N26" s="29"/>
      <c r="O26" s="29"/>
      <c r="P26" s="29"/>
      <c r="Q26" s="29"/>
      <c r="R26" s="29"/>
      <c r="S26" s="29"/>
      <c r="T26" s="35"/>
      <c r="U26" s="29"/>
      <c r="V26" s="29"/>
      <c r="W26" s="18"/>
    </row>
    <row r="27" spans="1:23" x14ac:dyDescent="0.2">
      <c r="A27" s="6"/>
      <c r="B27" s="14"/>
      <c r="C27" s="29"/>
      <c r="D27" s="29"/>
      <c r="E27" s="29"/>
      <c r="F27" s="29"/>
      <c r="G27" s="29"/>
      <c r="H27" s="29"/>
      <c r="I27" s="29"/>
      <c r="J27" s="18"/>
      <c r="K27" s="14"/>
      <c r="L27" s="29"/>
      <c r="M27" s="29"/>
      <c r="N27" s="29"/>
      <c r="O27" s="29"/>
      <c r="P27" s="29"/>
      <c r="Q27" s="29"/>
      <c r="R27" s="29"/>
      <c r="S27" s="29"/>
      <c r="T27" s="29"/>
      <c r="U27" s="29"/>
      <c r="V27" s="29"/>
      <c r="W27" s="18"/>
    </row>
    <row r="28" spans="1:23" x14ac:dyDescent="0.2">
      <c r="A28" s="6"/>
      <c r="B28" s="14"/>
      <c r="C28" s="29"/>
      <c r="D28" s="29"/>
      <c r="E28" s="29"/>
      <c r="F28" s="29"/>
      <c r="G28" s="29"/>
      <c r="H28" s="29"/>
      <c r="I28" s="29"/>
      <c r="J28" s="18"/>
      <c r="K28" s="14"/>
      <c r="L28" s="29"/>
      <c r="M28" s="29"/>
      <c r="N28" s="29"/>
      <c r="O28" s="29"/>
      <c r="P28" s="29"/>
      <c r="Q28" s="29"/>
      <c r="R28" s="29"/>
      <c r="S28" s="29"/>
      <c r="T28" s="29"/>
      <c r="U28" s="29"/>
      <c r="V28" s="29"/>
      <c r="W28" s="18"/>
    </row>
    <row r="29" spans="1:23" x14ac:dyDescent="0.2">
      <c r="A29" s="6"/>
      <c r="B29" s="14"/>
      <c r="C29" s="29"/>
      <c r="D29" s="29"/>
      <c r="E29" s="29"/>
      <c r="F29" s="29"/>
      <c r="G29" s="29"/>
      <c r="H29" s="29"/>
      <c r="I29" s="29"/>
      <c r="J29" s="18"/>
      <c r="K29" s="14"/>
      <c r="L29" s="29"/>
      <c r="M29" s="29"/>
      <c r="N29" s="29"/>
      <c r="O29" s="29"/>
      <c r="P29" s="29"/>
      <c r="Q29" s="29"/>
      <c r="R29" s="29"/>
      <c r="S29" s="29"/>
      <c r="T29" s="29"/>
      <c r="U29" s="29"/>
      <c r="V29" s="29"/>
      <c r="W29" s="18"/>
    </row>
    <row r="30" spans="1:23" ht="15" x14ac:dyDescent="0.25">
      <c r="A30" s="6"/>
      <c r="B30" s="14"/>
      <c r="C30" s="29"/>
      <c r="D30" s="29"/>
      <c r="E30" s="29"/>
      <c r="F30" s="23">
        <v>43008</v>
      </c>
      <c r="G30" s="29" t="s">
        <v>15</v>
      </c>
      <c r="H30" s="366" t="s">
        <v>16</v>
      </c>
      <c r="I30" s="29"/>
      <c r="J30" s="18"/>
      <c r="K30" s="14"/>
      <c r="L30" s="29"/>
      <c r="M30" s="29"/>
      <c r="N30" s="29"/>
      <c r="O30" s="29"/>
      <c r="P30" s="29"/>
      <c r="Q30" s="29"/>
      <c r="R30" s="29"/>
      <c r="S30" s="29"/>
      <c r="T30" s="29"/>
      <c r="U30" s="29"/>
      <c r="V30" s="29"/>
      <c r="W30" s="18"/>
    </row>
    <row r="31" spans="1:23" x14ac:dyDescent="0.2">
      <c r="A31" s="6"/>
      <c r="B31" s="14"/>
      <c r="C31" s="29"/>
      <c r="D31" s="29"/>
      <c r="E31" s="29"/>
      <c r="F31" s="29"/>
      <c r="G31" s="29"/>
      <c r="H31" s="29"/>
      <c r="I31" s="29"/>
      <c r="J31" s="18"/>
      <c r="K31" s="14"/>
      <c r="L31" s="29"/>
      <c r="M31" s="29"/>
      <c r="N31" s="29"/>
      <c r="O31" s="29"/>
      <c r="P31" s="29"/>
      <c r="Q31" s="29"/>
      <c r="R31" s="29"/>
      <c r="S31" s="29"/>
      <c r="T31" s="29"/>
      <c r="U31" s="29"/>
      <c r="V31" s="29"/>
      <c r="W31" s="18"/>
    </row>
    <row r="32" spans="1:23" x14ac:dyDescent="0.2">
      <c r="A32" s="6"/>
      <c r="B32" s="14"/>
      <c r="C32" s="29"/>
      <c r="D32" s="29"/>
      <c r="E32" s="29"/>
      <c r="F32" s="29"/>
      <c r="G32" s="29"/>
      <c r="H32" s="29"/>
      <c r="I32" s="29"/>
      <c r="J32" s="18"/>
      <c r="K32" s="14"/>
      <c r="L32" s="29"/>
      <c r="M32" s="29"/>
      <c r="N32" s="29"/>
      <c r="O32" s="29"/>
      <c r="P32" s="29"/>
      <c r="Q32" s="29"/>
      <c r="R32" s="29"/>
      <c r="S32" s="29"/>
      <c r="T32" s="29"/>
      <c r="U32" s="29"/>
      <c r="V32" s="29"/>
      <c r="W32" s="18"/>
    </row>
    <row r="33" spans="1:30" x14ac:dyDescent="0.2">
      <c r="A33" s="6"/>
      <c r="B33" s="14"/>
      <c r="C33" s="29"/>
      <c r="D33" s="29"/>
      <c r="E33" s="29"/>
      <c r="F33" s="29"/>
      <c r="G33" s="29"/>
      <c r="H33" s="29"/>
      <c r="I33" s="29"/>
      <c r="J33" s="18"/>
      <c r="K33" s="14"/>
      <c r="L33" s="29"/>
      <c r="M33" s="29"/>
      <c r="N33" s="29"/>
      <c r="O33" s="29"/>
      <c r="P33" s="29"/>
      <c r="Q33" s="29"/>
      <c r="R33" s="29"/>
      <c r="S33" s="29"/>
      <c r="T33" s="29"/>
      <c r="U33" s="29"/>
      <c r="V33" s="29"/>
      <c r="W33" s="18"/>
    </row>
    <row r="34" spans="1:30" x14ac:dyDescent="0.2">
      <c r="A34" s="6"/>
      <c r="B34" s="14"/>
      <c r="C34" s="29"/>
      <c r="D34" s="29"/>
      <c r="E34" s="29"/>
      <c r="F34" s="29"/>
      <c r="G34" s="29"/>
      <c r="H34" s="29"/>
      <c r="I34" s="29"/>
      <c r="J34" s="18"/>
      <c r="K34" s="14"/>
      <c r="L34" s="29"/>
      <c r="M34" s="29"/>
      <c r="N34" s="29"/>
      <c r="O34" s="29"/>
      <c r="P34" s="29"/>
      <c r="Q34" s="29"/>
      <c r="R34" s="29"/>
      <c r="S34" s="29"/>
      <c r="T34" s="29"/>
      <c r="U34" s="29"/>
      <c r="V34" s="29"/>
      <c r="W34" s="18"/>
    </row>
    <row r="35" spans="1:30" ht="15" x14ac:dyDescent="0.25">
      <c r="A35" s="6"/>
      <c r="B35" s="14"/>
      <c r="C35" s="29"/>
      <c r="D35" s="29"/>
      <c r="E35" s="29"/>
      <c r="F35" s="23">
        <v>42942</v>
      </c>
      <c r="G35" s="29" t="s">
        <v>17</v>
      </c>
      <c r="H35" s="366" t="s">
        <v>18</v>
      </c>
      <c r="I35" s="29"/>
      <c r="J35" s="18"/>
      <c r="K35" s="14"/>
      <c r="L35" s="29"/>
      <c r="M35" s="29"/>
      <c r="N35" s="29"/>
      <c r="O35" s="29"/>
      <c r="P35" s="29"/>
      <c r="Q35" s="29"/>
      <c r="R35" s="29"/>
      <c r="S35" s="29"/>
      <c r="T35" s="29"/>
      <c r="U35" s="29"/>
      <c r="V35" s="29"/>
      <c r="W35" s="18"/>
    </row>
    <row r="36" spans="1:30" x14ac:dyDescent="0.2">
      <c r="A36" s="6"/>
      <c r="B36" s="14"/>
      <c r="C36" s="29"/>
      <c r="D36" s="29"/>
      <c r="E36" s="29"/>
      <c r="F36" s="29"/>
      <c r="G36" s="29"/>
      <c r="H36" s="29"/>
      <c r="I36" s="29"/>
      <c r="J36" s="18"/>
      <c r="K36" s="14"/>
      <c r="L36" s="29"/>
      <c r="M36" s="29"/>
      <c r="N36" s="29"/>
      <c r="O36" s="29"/>
      <c r="P36" s="29"/>
      <c r="Q36" s="29"/>
      <c r="R36" s="29"/>
      <c r="S36" s="29"/>
      <c r="T36" s="29"/>
      <c r="U36" s="29"/>
      <c r="V36" s="29"/>
      <c r="W36" s="18"/>
    </row>
    <row r="37" spans="1:30" ht="15" x14ac:dyDescent="0.25">
      <c r="A37" s="6"/>
      <c r="B37" s="14"/>
      <c r="C37" s="29"/>
      <c r="D37" s="29"/>
      <c r="E37" s="29"/>
      <c r="F37" s="29"/>
      <c r="G37" s="29"/>
      <c r="H37" s="29"/>
      <c r="I37" s="29"/>
      <c r="J37" s="18"/>
      <c r="K37" s="19" t="s">
        <v>27</v>
      </c>
      <c r="L37" s="29"/>
      <c r="M37" s="29"/>
      <c r="N37" s="29"/>
      <c r="O37" s="29"/>
      <c r="P37" s="366" t="s">
        <v>20</v>
      </c>
      <c r="Q37" s="29"/>
      <c r="R37" s="29"/>
      <c r="S37" s="367" t="s">
        <v>14</v>
      </c>
      <c r="T37" s="29"/>
      <c r="U37" s="29"/>
      <c r="V37" s="29"/>
      <c r="W37" s="18"/>
    </row>
    <row r="38" spans="1:30" x14ac:dyDescent="0.2">
      <c r="A38" s="6"/>
      <c r="B38" s="14"/>
      <c r="C38" s="29"/>
      <c r="D38" s="29"/>
      <c r="E38" s="29"/>
      <c r="F38" s="29"/>
      <c r="G38" s="29"/>
      <c r="H38" s="29"/>
      <c r="I38" s="29"/>
      <c r="J38" s="18"/>
      <c r="K38" s="14"/>
      <c r="L38" s="29"/>
      <c r="M38" s="29"/>
      <c r="N38" s="29"/>
      <c r="O38" s="29"/>
      <c r="P38" s="29"/>
      <c r="Q38" s="29"/>
      <c r="R38" s="29"/>
      <c r="S38" s="29"/>
      <c r="T38" s="29"/>
      <c r="U38" s="29"/>
      <c r="V38" s="29"/>
      <c r="W38" s="18"/>
    </row>
    <row r="39" spans="1:30" x14ac:dyDescent="0.2">
      <c r="A39" s="6"/>
      <c r="B39" s="14"/>
      <c r="C39" s="29"/>
      <c r="D39" s="29"/>
      <c r="E39" s="29"/>
      <c r="F39" s="29"/>
      <c r="G39" s="29"/>
      <c r="H39" s="29"/>
      <c r="I39" s="29"/>
      <c r="J39" s="18"/>
      <c r="K39" s="14"/>
      <c r="L39" s="29"/>
      <c r="M39" s="29"/>
      <c r="N39" s="29"/>
      <c r="O39" s="29"/>
      <c r="P39" s="29"/>
      <c r="Q39" s="29"/>
      <c r="R39" s="29"/>
      <c r="S39" s="29"/>
      <c r="T39" s="29"/>
      <c r="U39" s="29"/>
      <c r="V39" s="29"/>
      <c r="W39" s="18"/>
    </row>
    <row r="40" spans="1:30" x14ac:dyDescent="0.2">
      <c r="A40" s="6"/>
      <c r="B40" s="14"/>
      <c r="C40" s="29"/>
      <c r="D40" s="29"/>
      <c r="E40" s="29"/>
      <c r="F40" s="29"/>
      <c r="G40" s="29"/>
      <c r="H40" s="29"/>
      <c r="I40" s="29"/>
      <c r="J40" s="18"/>
      <c r="K40" s="14"/>
      <c r="L40" s="29"/>
      <c r="M40" s="29"/>
      <c r="N40" s="29"/>
      <c r="O40" s="29"/>
      <c r="P40" s="29"/>
      <c r="Q40" s="29"/>
      <c r="R40" s="29"/>
      <c r="S40" s="29"/>
      <c r="T40" s="29"/>
      <c r="U40" s="29"/>
      <c r="V40" s="29"/>
      <c r="W40" s="18"/>
    </row>
    <row r="41" spans="1:30" x14ac:dyDescent="0.2">
      <c r="A41" s="6"/>
      <c r="B41" s="14"/>
      <c r="C41" s="29"/>
      <c r="D41" s="29"/>
      <c r="E41" s="29"/>
      <c r="F41" s="29"/>
      <c r="G41" s="29"/>
      <c r="H41" s="29"/>
      <c r="I41" s="29"/>
      <c r="J41" s="18"/>
      <c r="K41" s="14"/>
      <c r="L41" s="29"/>
      <c r="M41" s="29"/>
      <c r="N41" s="29"/>
      <c r="O41" s="29"/>
      <c r="P41" s="29"/>
      <c r="Q41" s="29"/>
      <c r="R41" s="29"/>
      <c r="S41" s="29"/>
      <c r="T41" s="29"/>
      <c r="U41" s="29"/>
      <c r="V41" s="29"/>
      <c r="W41" s="18"/>
    </row>
    <row r="42" spans="1:30" ht="15" x14ac:dyDescent="0.25">
      <c r="A42" s="6"/>
      <c r="B42" s="14"/>
      <c r="C42" s="29"/>
      <c r="D42" s="29"/>
      <c r="E42" s="29"/>
      <c r="F42" s="23">
        <v>43008</v>
      </c>
      <c r="G42" s="29" t="s">
        <v>17</v>
      </c>
      <c r="H42" s="366" t="s">
        <v>22</v>
      </c>
      <c r="I42" s="29"/>
      <c r="J42" s="18"/>
      <c r="K42" s="14"/>
      <c r="L42" s="29"/>
      <c r="M42" s="29"/>
      <c r="N42" s="29"/>
      <c r="O42" s="29"/>
      <c r="P42" s="29"/>
      <c r="Q42" s="29"/>
      <c r="R42" s="29"/>
      <c r="S42" s="29"/>
      <c r="T42" s="29"/>
      <c r="U42" s="29"/>
      <c r="V42" s="29"/>
      <c r="W42" s="18"/>
    </row>
    <row r="43" spans="1:30" x14ac:dyDescent="0.2">
      <c r="A43" s="6"/>
      <c r="B43" s="14"/>
      <c r="C43" s="29"/>
      <c r="D43" s="29"/>
      <c r="E43" s="29"/>
      <c r="F43" s="29"/>
      <c r="G43" s="29"/>
      <c r="H43" s="29"/>
      <c r="I43" s="29"/>
      <c r="J43" s="18"/>
      <c r="K43" s="14"/>
      <c r="L43" s="29"/>
      <c r="M43" s="29"/>
      <c r="N43" s="29"/>
      <c r="O43" s="29"/>
      <c r="P43" s="29"/>
      <c r="Q43" s="29"/>
      <c r="R43" s="29"/>
      <c r="S43" s="29"/>
      <c r="T43" s="29"/>
      <c r="U43" s="29"/>
      <c r="V43" s="29"/>
      <c r="W43" s="18"/>
    </row>
    <row r="44" spans="1:30" x14ac:dyDescent="0.2">
      <c r="A44" s="6"/>
      <c r="B44" s="14"/>
      <c r="C44" s="29"/>
      <c r="D44" s="29"/>
      <c r="E44" s="29"/>
      <c r="F44" s="29"/>
      <c r="G44" s="29"/>
      <c r="H44" s="29"/>
      <c r="I44" s="29"/>
      <c r="J44" s="18"/>
      <c r="K44" s="14"/>
      <c r="L44" s="29"/>
      <c r="M44" s="29"/>
      <c r="N44" s="29"/>
      <c r="O44" s="29"/>
      <c r="P44" s="29"/>
      <c r="Q44" s="29"/>
      <c r="R44" s="29"/>
      <c r="S44" s="29"/>
      <c r="T44" s="29"/>
      <c r="U44" s="29"/>
      <c r="V44" s="29"/>
      <c r="W44" s="18"/>
    </row>
    <row r="45" spans="1:30" x14ac:dyDescent="0.2">
      <c r="A45" s="6"/>
      <c r="B45" s="14"/>
      <c r="C45" s="29"/>
      <c r="D45" s="29"/>
      <c r="E45" s="29"/>
      <c r="F45" s="29"/>
      <c r="G45" s="29"/>
      <c r="H45" s="29"/>
      <c r="I45" s="29"/>
      <c r="J45" s="18"/>
      <c r="K45" s="14"/>
      <c r="L45" s="29"/>
      <c r="M45" s="29"/>
      <c r="N45" s="29"/>
      <c r="O45" s="29"/>
      <c r="P45" s="29"/>
      <c r="Q45" s="29"/>
      <c r="R45" s="29"/>
      <c r="S45" s="29"/>
      <c r="T45" s="29"/>
      <c r="U45" s="29"/>
      <c r="V45" s="29"/>
      <c r="W45" s="18"/>
    </row>
    <row r="46" spans="1:30" x14ac:dyDescent="0.2">
      <c r="A46" s="6"/>
      <c r="B46" s="14"/>
      <c r="C46" s="29"/>
      <c r="D46" s="29"/>
      <c r="E46" s="29"/>
      <c r="F46" s="29"/>
      <c r="G46" s="29"/>
      <c r="H46" s="29"/>
      <c r="I46" s="29"/>
      <c r="J46" s="18"/>
      <c r="K46" s="14"/>
      <c r="L46" s="29"/>
      <c r="M46" s="29"/>
      <c r="N46" s="29"/>
      <c r="O46" s="29"/>
      <c r="P46" s="29"/>
      <c r="Q46" s="29"/>
      <c r="R46" s="29"/>
      <c r="S46" s="29"/>
      <c r="T46" s="29"/>
      <c r="U46" s="29"/>
      <c r="V46" s="29"/>
      <c r="W46" s="18"/>
    </row>
    <row r="47" spans="1:30" x14ac:dyDescent="0.2">
      <c r="A47" s="6"/>
      <c r="B47" s="14"/>
      <c r="C47" s="29"/>
      <c r="D47" s="29"/>
      <c r="E47" s="29"/>
      <c r="F47" s="29"/>
      <c r="G47" s="29"/>
      <c r="H47" s="29"/>
      <c r="I47" s="29"/>
      <c r="J47" s="18"/>
      <c r="K47" s="14"/>
      <c r="L47" s="29"/>
      <c r="M47" s="29"/>
      <c r="N47" s="29"/>
      <c r="O47" s="29"/>
      <c r="P47" s="29"/>
      <c r="Q47" s="29"/>
      <c r="R47" s="29"/>
      <c r="S47" s="29"/>
      <c r="T47" s="29"/>
      <c r="U47" s="29"/>
      <c r="V47" s="29"/>
      <c r="W47" s="18"/>
    </row>
    <row r="48" spans="1:30" x14ac:dyDescent="0.2">
      <c r="A48" s="6"/>
      <c r="B48" s="14"/>
      <c r="C48" s="29"/>
      <c r="D48" s="29"/>
      <c r="E48" s="29"/>
      <c r="F48" s="29"/>
      <c r="G48" s="29"/>
      <c r="H48" s="29"/>
      <c r="I48" s="29"/>
      <c r="J48" s="18"/>
      <c r="K48" s="14"/>
      <c r="L48" s="29"/>
      <c r="M48" s="29"/>
      <c r="N48" s="29"/>
      <c r="O48" s="29"/>
      <c r="P48" s="29"/>
      <c r="Q48" s="29"/>
      <c r="R48" s="29"/>
      <c r="S48" s="29"/>
      <c r="T48" s="29"/>
      <c r="U48" s="29"/>
      <c r="V48" s="29"/>
      <c r="W48" s="18"/>
      <c r="X48" s="7"/>
      <c r="Y48" s="7"/>
      <c r="Z48" s="7"/>
      <c r="AA48" s="7"/>
      <c r="AB48" s="7"/>
      <c r="AC48" s="7"/>
      <c r="AD48" s="7"/>
    </row>
    <row r="49" spans="1:30" x14ac:dyDescent="0.2">
      <c r="A49" s="6"/>
      <c r="B49" s="14"/>
      <c r="C49" s="29"/>
      <c r="D49" s="29"/>
      <c r="E49" s="29"/>
      <c r="F49" s="29"/>
      <c r="G49" s="29"/>
      <c r="H49" s="29"/>
      <c r="I49" s="29"/>
      <c r="J49" s="18"/>
      <c r="K49" s="14"/>
      <c r="L49" s="29"/>
      <c r="M49" s="29"/>
      <c r="N49" s="29"/>
      <c r="O49" s="29"/>
      <c r="P49" s="29"/>
      <c r="Q49" s="29"/>
      <c r="R49" s="29"/>
      <c r="S49" s="29"/>
      <c r="T49" s="29"/>
      <c r="U49" s="29"/>
      <c r="V49" s="29"/>
      <c r="W49" s="18"/>
    </row>
    <row r="50" spans="1:30" x14ac:dyDescent="0.2">
      <c r="A50" s="6"/>
      <c r="B50" s="14"/>
      <c r="C50" s="29"/>
      <c r="D50" s="29"/>
      <c r="E50" s="29"/>
      <c r="F50" s="29"/>
      <c r="G50" s="29"/>
      <c r="H50" s="29"/>
      <c r="I50" s="29"/>
      <c r="J50" s="18"/>
      <c r="K50" s="14"/>
      <c r="L50" s="29"/>
      <c r="M50" s="29"/>
      <c r="N50" s="29"/>
      <c r="O50" s="29"/>
      <c r="P50" s="29"/>
      <c r="Q50" s="29"/>
      <c r="R50" s="29"/>
      <c r="S50" s="29"/>
      <c r="T50" s="29"/>
      <c r="U50" s="29"/>
      <c r="V50" s="29"/>
      <c r="W50" s="18"/>
    </row>
    <row r="51" spans="1:30" x14ac:dyDescent="0.2">
      <c r="A51" s="6"/>
      <c r="B51" s="14"/>
      <c r="C51" s="29"/>
      <c r="D51" s="29"/>
      <c r="E51" s="29"/>
      <c r="F51" s="29"/>
      <c r="G51" s="29"/>
      <c r="H51" s="29"/>
      <c r="I51" s="29"/>
      <c r="J51" s="18"/>
      <c r="K51" s="14"/>
      <c r="L51" s="29"/>
      <c r="M51" s="29"/>
      <c r="N51" s="29"/>
      <c r="O51" s="29"/>
      <c r="P51" s="29"/>
      <c r="Q51" s="29"/>
      <c r="R51" s="29"/>
      <c r="S51" s="29"/>
      <c r="T51" s="29"/>
      <c r="U51" s="29"/>
      <c r="V51" s="29"/>
      <c r="W51" s="18"/>
    </row>
    <row r="52" spans="1:30" x14ac:dyDescent="0.2">
      <c r="A52" s="6"/>
      <c r="B52" s="14"/>
      <c r="C52" s="29"/>
      <c r="D52" s="29"/>
      <c r="E52" s="29"/>
      <c r="F52" s="29"/>
      <c r="G52" s="29"/>
      <c r="H52" s="29"/>
      <c r="I52" s="29"/>
      <c r="J52" s="18"/>
      <c r="K52" s="14"/>
      <c r="L52" s="29"/>
      <c r="M52" s="29"/>
      <c r="N52" s="29"/>
      <c r="O52" s="29"/>
      <c r="P52" s="29"/>
      <c r="Q52" s="29"/>
      <c r="R52" s="29"/>
      <c r="S52" s="29"/>
      <c r="T52" s="29"/>
      <c r="U52" s="29"/>
      <c r="V52" s="29"/>
      <c r="W52" s="18"/>
    </row>
    <row r="53" spans="1:30" x14ac:dyDescent="0.2">
      <c r="A53" s="6"/>
      <c r="B53" s="14"/>
      <c r="C53" s="29"/>
      <c r="D53" s="29"/>
      <c r="E53" s="29"/>
      <c r="F53" s="29"/>
      <c r="G53" s="29"/>
      <c r="H53" s="29"/>
      <c r="I53" s="29"/>
      <c r="J53" s="18"/>
      <c r="K53" s="14"/>
      <c r="L53" s="29"/>
      <c r="M53" s="29"/>
      <c r="N53" s="29"/>
      <c r="O53" s="29"/>
      <c r="P53" s="29"/>
      <c r="Q53" s="29"/>
      <c r="R53" s="29"/>
      <c r="S53" s="29"/>
      <c r="T53" s="29"/>
      <c r="U53" s="29"/>
      <c r="V53" s="29"/>
      <c r="W53" s="18"/>
    </row>
    <row r="54" spans="1:30" x14ac:dyDescent="0.2">
      <c r="A54" s="6"/>
      <c r="B54" s="14"/>
      <c r="C54" s="29"/>
      <c r="D54" s="29"/>
      <c r="E54" s="29"/>
      <c r="F54" s="29"/>
      <c r="G54" s="29"/>
      <c r="H54" s="29"/>
      <c r="I54" s="29"/>
      <c r="J54" s="18"/>
      <c r="K54" s="14"/>
      <c r="L54" s="29"/>
      <c r="M54" s="29"/>
      <c r="N54" s="29"/>
      <c r="O54" s="29"/>
      <c r="P54" s="29"/>
      <c r="Q54" s="29"/>
      <c r="R54" s="29"/>
      <c r="S54" s="29"/>
      <c r="T54" s="29"/>
      <c r="U54" s="29"/>
      <c r="V54" s="29"/>
      <c r="W54" s="18"/>
    </row>
    <row r="55" spans="1:30" x14ac:dyDescent="0.2">
      <c r="A55" s="6"/>
      <c r="B55" s="14"/>
      <c r="C55" s="29"/>
      <c r="D55" s="29"/>
      <c r="E55" s="29"/>
      <c r="F55" s="29"/>
      <c r="G55" s="29"/>
      <c r="H55" s="29"/>
      <c r="I55" s="29"/>
      <c r="J55" s="18"/>
      <c r="K55" s="14"/>
      <c r="L55" s="29"/>
      <c r="M55" s="29"/>
      <c r="N55" s="29"/>
      <c r="O55" s="29"/>
      <c r="P55" s="29"/>
      <c r="Q55" s="29"/>
      <c r="R55" s="29"/>
      <c r="S55" s="29"/>
      <c r="T55" s="29"/>
      <c r="U55" s="29"/>
      <c r="V55" s="29"/>
      <c r="W55" s="18"/>
    </row>
    <row r="56" spans="1:30" x14ac:dyDescent="0.2">
      <c r="A56" s="6"/>
      <c r="B56" s="14"/>
      <c r="C56" s="29"/>
      <c r="D56" s="29"/>
      <c r="E56" s="29"/>
      <c r="F56" s="29"/>
      <c r="G56" s="29"/>
      <c r="H56" s="29"/>
      <c r="I56" s="29"/>
      <c r="J56" s="18"/>
      <c r="K56" s="14"/>
      <c r="L56" s="29"/>
      <c r="M56" s="29"/>
      <c r="N56" s="29"/>
      <c r="O56" s="29"/>
      <c r="P56" s="29"/>
      <c r="Q56" s="29"/>
      <c r="R56" s="29"/>
      <c r="S56" s="29"/>
      <c r="T56" s="29"/>
      <c r="U56" s="29"/>
      <c r="V56" s="29"/>
      <c r="W56" s="18"/>
    </row>
    <row r="57" spans="1:30" s="7" customFormat="1" x14ac:dyDescent="0.2">
      <c r="A57" s="6"/>
      <c r="B57" s="14"/>
      <c r="C57" s="29"/>
      <c r="D57" s="29"/>
      <c r="E57" s="29"/>
      <c r="F57" s="29"/>
      <c r="G57" s="29"/>
      <c r="H57" s="29"/>
      <c r="I57" s="29"/>
      <c r="J57" s="18"/>
      <c r="K57" s="14"/>
      <c r="L57" s="29"/>
      <c r="M57" s="29"/>
      <c r="N57" s="29"/>
      <c r="O57" s="29"/>
      <c r="P57" s="29"/>
      <c r="Q57" s="29"/>
      <c r="R57" s="29"/>
      <c r="S57" s="29"/>
      <c r="T57" s="29"/>
      <c r="U57" s="29"/>
      <c r="V57" s="29"/>
      <c r="W57" s="18"/>
      <c r="X57" s="5"/>
      <c r="Y57" s="5"/>
      <c r="Z57" s="5"/>
      <c r="AA57" s="5"/>
      <c r="AB57" s="5"/>
      <c r="AC57" s="5"/>
      <c r="AD57" s="5"/>
    </row>
    <row r="58" spans="1:30" x14ac:dyDescent="0.2">
      <c r="A58" s="6"/>
      <c r="B58" s="14"/>
      <c r="C58" s="29"/>
      <c r="D58" s="29"/>
      <c r="E58" s="29"/>
      <c r="F58" s="29"/>
      <c r="G58" s="29"/>
      <c r="H58" s="29"/>
      <c r="I58" s="29"/>
      <c r="J58" s="18"/>
      <c r="K58" s="14"/>
      <c r="L58" s="29"/>
      <c r="M58" s="29"/>
      <c r="N58" s="29"/>
      <c r="O58" s="29"/>
      <c r="P58" s="29"/>
      <c r="Q58" s="29"/>
      <c r="R58" s="29"/>
      <c r="S58" s="29"/>
      <c r="T58" s="29"/>
      <c r="U58" s="29"/>
      <c r="V58" s="29"/>
      <c r="W58" s="18"/>
    </row>
    <row r="59" spans="1:30" x14ac:dyDescent="0.2">
      <c r="A59" s="6"/>
      <c r="B59" s="14"/>
      <c r="C59" s="29"/>
      <c r="D59" s="29"/>
      <c r="E59" s="29"/>
      <c r="F59" s="29"/>
      <c r="G59" s="29"/>
      <c r="H59" s="29"/>
      <c r="I59" s="29"/>
      <c r="J59" s="18"/>
      <c r="K59" s="14"/>
      <c r="L59" s="29"/>
      <c r="M59" s="29"/>
      <c r="N59" s="29"/>
      <c r="O59" s="29"/>
      <c r="P59" s="29"/>
      <c r="Q59" s="29"/>
      <c r="R59" s="29"/>
      <c r="S59" s="29"/>
      <c r="T59" s="29"/>
      <c r="U59" s="29"/>
      <c r="V59" s="29"/>
      <c r="W59" s="18"/>
    </row>
    <row r="60" spans="1:30" x14ac:dyDescent="0.2">
      <c r="A60" s="6"/>
      <c r="B60" s="14"/>
      <c r="C60" s="29"/>
      <c r="D60" s="29"/>
      <c r="E60" s="29"/>
      <c r="F60" s="29"/>
      <c r="G60" s="29"/>
      <c r="H60" s="29"/>
      <c r="I60" s="29"/>
      <c r="J60" s="18"/>
      <c r="K60" s="14"/>
      <c r="L60" s="29"/>
      <c r="M60" s="29"/>
      <c r="N60" s="29"/>
      <c r="O60" s="29"/>
      <c r="P60" s="29"/>
      <c r="Q60" s="29"/>
      <c r="R60" s="29"/>
      <c r="S60" s="29"/>
      <c r="T60" s="29"/>
      <c r="U60" s="29"/>
      <c r="V60" s="29"/>
      <c r="W60" s="18"/>
    </row>
    <row r="61" spans="1:30" x14ac:dyDescent="0.2">
      <c r="A61" s="6"/>
      <c r="B61" s="14"/>
      <c r="C61" s="29"/>
      <c r="D61" s="29"/>
      <c r="E61" s="29"/>
      <c r="F61" s="29"/>
      <c r="G61" s="29"/>
      <c r="H61" s="29"/>
      <c r="I61" s="29"/>
      <c r="J61" s="18"/>
      <c r="K61" s="14"/>
      <c r="L61" s="29"/>
      <c r="M61" s="29"/>
      <c r="N61" s="29"/>
      <c r="O61" s="29"/>
      <c r="P61" s="29"/>
      <c r="Q61" s="29"/>
      <c r="R61" s="29"/>
      <c r="S61" s="29"/>
      <c r="T61" s="29"/>
      <c r="U61" s="29"/>
      <c r="V61" s="29"/>
      <c r="W61" s="18"/>
    </row>
    <row r="62" spans="1:30" x14ac:dyDescent="0.2">
      <c r="A62" s="6"/>
      <c r="B62" s="14"/>
      <c r="C62" s="29"/>
      <c r="D62" s="29"/>
      <c r="E62" s="29"/>
      <c r="F62" s="29"/>
      <c r="G62" s="29"/>
      <c r="H62" s="29"/>
      <c r="I62" s="29"/>
      <c r="J62" s="18"/>
      <c r="K62" s="14"/>
      <c r="L62" s="29"/>
      <c r="M62" s="29"/>
      <c r="N62" s="29"/>
      <c r="O62" s="29"/>
      <c r="P62" s="29"/>
      <c r="Q62" s="29"/>
      <c r="R62" s="29"/>
      <c r="S62" s="29"/>
      <c r="T62" s="29"/>
      <c r="U62" s="29"/>
      <c r="V62" s="29"/>
      <c r="W62" s="18"/>
    </row>
    <row r="63" spans="1:30" x14ac:dyDescent="0.2">
      <c r="A63" s="6"/>
      <c r="B63" s="14"/>
      <c r="C63" s="29"/>
      <c r="D63" s="29"/>
      <c r="E63" s="29"/>
      <c r="F63" s="29"/>
      <c r="G63" s="29"/>
      <c r="H63" s="29"/>
      <c r="I63" s="29"/>
      <c r="J63" s="18"/>
      <c r="K63" s="14"/>
      <c r="L63" s="29"/>
      <c r="M63" s="29"/>
      <c r="N63" s="29"/>
      <c r="O63" s="29"/>
      <c r="P63" s="29"/>
      <c r="Q63" s="29"/>
      <c r="R63" s="29"/>
      <c r="S63" s="29"/>
      <c r="T63" s="29"/>
      <c r="U63" s="29"/>
      <c r="V63" s="29"/>
      <c r="W63" s="18"/>
    </row>
    <row r="64" spans="1:30" x14ac:dyDescent="0.2">
      <c r="A64" s="6"/>
      <c r="B64" s="14"/>
      <c r="C64" s="29"/>
      <c r="D64" s="29"/>
      <c r="E64" s="29"/>
      <c r="F64" s="29"/>
      <c r="G64" s="29"/>
      <c r="H64" s="29"/>
      <c r="I64" s="29"/>
      <c r="J64" s="18"/>
      <c r="K64" s="14"/>
      <c r="L64" s="29"/>
      <c r="M64" s="29"/>
      <c r="N64" s="29"/>
      <c r="O64" s="29"/>
      <c r="P64" s="29"/>
      <c r="Q64" s="29"/>
      <c r="R64" s="29"/>
      <c r="S64" s="29"/>
      <c r="T64" s="29"/>
      <c r="U64" s="29"/>
      <c r="V64" s="29"/>
      <c r="W64" s="18"/>
    </row>
    <row r="65" spans="1:23" x14ac:dyDescent="0.2">
      <c r="A65" s="6"/>
      <c r="B65" s="14"/>
      <c r="C65" s="29"/>
      <c r="D65" s="29"/>
      <c r="E65" s="29"/>
      <c r="F65" s="29"/>
      <c r="G65" s="29"/>
      <c r="H65" s="29"/>
      <c r="I65" s="29"/>
      <c r="J65" s="18"/>
      <c r="K65" s="14"/>
      <c r="L65" s="29"/>
      <c r="M65" s="29"/>
      <c r="N65" s="29"/>
      <c r="O65" s="29"/>
      <c r="P65" s="29"/>
      <c r="Q65" s="29"/>
      <c r="R65" s="29"/>
      <c r="S65" s="29"/>
      <c r="T65" s="29"/>
      <c r="U65" s="29"/>
      <c r="V65" s="29"/>
      <c r="W65" s="18"/>
    </row>
    <row r="66" spans="1:23" x14ac:dyDescent="0.2">
      <c r="A66" s="6"/>
      <c r="B66" s="14"/>
      <c r="C66" s="29"/>
      <c r="D66" s="29"/>
      <c r="E66" s="29"/>
      <c r="F66" s="29"/>
      <c r="G66" s="29"/>
      <c r="H66" s="29"/>
      <c r="I66" s="29"/>
      <c r="J66" s="18"/>
      <c r="K66" s="14"/>
      <c r="L66" s="29"/>
      <c r="M66" s="29"/>
      <c r="N66" s="29"/>
      <c r="O66" s="29"/>
      <c r="P66" s="29"/>
      <c r="Q66" s="29"/>
      <c r="R66" s="29"/>
      <c r="S66" s="29"/>
      <c r="T66" s="29"/>
      <c r="U66" s="29"/>
      <c r="V66" s="29"/>
      <c r="W66" s="18"/>
    </row>
    <row r="67" spans="1:23" ht="12.75" thickBot="1" x14ac:dyDescent="0.25">
      <c r="A67" s="6"/>
      <c r="B67" s="31"/>
      <c r="C67" s="32"/>
      <c r="D67" s="32"/>
      <c r="E67" s="32"/>
      <c r="F67" s="32"/>
      <c r="G67" s="32"/>
      <c r="H67" s="32"/>
      <c r="I67" s="32"/>
      <c r="J67" s="33"/>
      <c r="K67" s="31"/>
      <c r="L67" s="32"/>
      <c r="M67" s="32"/>
      <c r="N67" s="32"/>
      <c r="O67" s="32"/>
      <c r="P67" s="32"/>
      <c r="Q67" s="32"/>
      <c r="R67" s="32"/>
      <c r="S67" s="32"/>
      <c r="T67" s="32"/>
      <c r="U67" s="32"/>
      <c r="V67" s="32"/>
      <c r="W67" s="33"/>
    </row>
    <row r="68" spans="1:23" x14ac:dyDescent="0.2">
      <c r="A68" s="6"/>
      <c r="B68" s="14"/>
      <c r="C68" s="29"/>
      <c r="D68" s="29"/>
      <c r="E68" s="29"/>
      <c r="F68" s="29"/>
      <c r="G68" s="29"/>
      <c r="H68" s="29"/>
      <c r="I68" s="29"/>
      <c r="J68" s="18"/>
      <c r="K68" s="14"/>
      <c r="L68" s="34"/>
      <c r="M68" s="29"/>
      <c r="N68" s="29"/>
      <c r="O68" s="29"/>
      <c r="P68" s="29"/>
      <c r="Q68" s="29"/>
      <c r="R68" s="29"/>
      <c r="S68" s="29"/>
      <c r="T68" s="29"/>
      <c r="U68" s="29"/>
      <c r="V68" s="29"/>
      <c r="W68" s="18"/>
    </row>
    <row r="69" spans="1:23" s="7" customFormat="1" ht="15.75" x14ac:dyDescent="0.25">
      <c r="B69" s="14"/>
      <c r="C69" s="41" t="s">
        <v>26</v>
      </c>
      <c r="D69" s="29"/>
      <c r="E69" s="29"/>
      <c r="F69" s="29"/>
      <c r="G69" s="39" t="s">
        <v>26</v>
      </c>
      <c r="H69" s="29"/>
      <c r="I69" s="29"/>
      <c r="J69" s="18"/>
      <c r="K69" s="29"/>
      <c r="L69" s="29"/>
      <c r="M69" s="40" t="s">
        <v>26</v>
      </c>
      <c r="N69" s="29"/>
      <c r="O69" s="29"/>
      <c r="P69" s="29"/>
      <c r="Q69" s="29"/>
      <c r="R69" s="29"/>
      <c r="S69" s="29"/>
      <c r="T69" s="29"/>
      <c r="U69" s="39" t="s">
        <v>26</v>
      </c>
      <c r="V69" s="29"/>
      <c r="W69" s="18"/>
    </row>
    <row r="70" spans="1:23" x14ac:dyDescent="0.2">
      <c r="A70" s="7"/>
      <c r="B70" s="14"/>
      <c r="C70" s="29"/>
      <c r="D70" s="29"/>
      <c r="E70" s="29"/>
      <c r="F70" s="29"/>
      <c r="G70" s="29"/>
      <c r="H70" s="29"/>
      <c r="I70" s="29"/>
      <c r="J70" s="18"/>
      <c r="K70" s="14"/>
      <c r="L70" s="29"/>
      <c r="M70" s="19"/>
      <c r="N70" s="29"/>
      <c r="O70" s="29"/>
      <c r="P70" s="19"/>
      <c r="Q70" s="29"/>
      <c r="R70" s="29"/>
      <c r="S70" s="29"/>
      <c r="T70" s="29"/>
      <c r="U70" s="29"/>
      <c r="V70" s="29"/>
      <c r="W70" s="18"/>
    </row>
    <row r="71" spans="1:23" x14ac:dyDescent="0.2">
      <c r="A71" s="7"/>
      <c r="B71" s="14"/>
      <c r="C71" s="29"/>
      <c r="D71" s="29"/>
      <c r="E71" s="29"/>
      <c r="F71" s="29"/>
      <c r="G71" s="29"/>
      <c r="H71" s="29"/>
      <c r="I71" s="29"/>
      <c r="J71" s="18"/>
      <c r="K71" s="14"/>
      <c r="L71" s="29"/>
      <c r="M71" s="29"/>
      <c r="N71" s="29"/>
      <c r="O71" s="29"/>
      <c r="P71" s="29"/>
      <c r="Q71" s="29"/>
      <c r="R71" s="29"/>
      <c r="S71" s="29"/>
      <c r="T71" s="29"/>
      <c r="U71" s="29"/>
      <c r="V71" s="29"/>
      <c r="W71" s="18"/>
    </row>
    <row r="72" spans="1:23" x14ac:dyDescent="0.2">
      <c r="A72" s="7"/>
      <c r="B72" s="14"/>
      <c r="C72" s="29"/>
      <c r="D72" s="29"/>
      <c r="E72" s="29"/>
      <c r="F72" s="29"/>
      <c r="G72" s="29"/>
      <c r="H72" s="29"/>
      <c r="I72" s="29"/>
      <c r="J72" s="18"/>
      <c r="K72" s="14"/>
      <c r="L72" s="29"/>
      <c r="M72" s="29"/>
      <c r="N72" s="29"/>
      <c r="O72" s="29"/>
      <c r="P72" s="29"/>
      <c r="Q72" s="29"/>
      <c r="R72" s="29"/>
      <c r="S72" s="29"/>
      <c r="T72" s="29"/>
      <c r="U72" s="29"/>
      <c r="V72" s="29"/>
      <c r="W72" s="18"/>
    </row>
    <row r="73" spans="1:23" x14ac:dyDescent="0.2">
      <c r="A73" s="7"/>
      <c r="B73" s="14"/>
      <c r="C73" s="29"/>
      <c r="D73" s="29"/>
      <c r="E73" s="29"/>
      <c r="F73" s="29"/>
      <c r="G73" s="29"/>
      <c r="H73" s="29"/>
      <c r="I73" s="29"/>
      <c r="J73" s="18"/>
      <c r="K73" s="14"/>
      <c r="L73" s="29"/>
      <c r="M73" s="29"/>
      <c r="N73" s="29"/>
      <c r="O73" s="29"/>
      <c r="P73" s="29"/>
      <c r="Q73" s="29"/>
      <c r="R73" s="29"/>
      <c r="S73" s="29"/>
      <c r="T73" s="29"/>
      <c r="U73" s="29"/>
      <c r="V73" s="29"/>
      <c r="W73" s="18"/>
    </row>
    <row r="74" spans="1:23" x14ac:dyDescent="0.2">
      <c r="A74" s="7"/>
      <c r="B74" s="14"/>
      <c r="C74" s="29"/>
      <c r="D74" s="29"/>
      <c r="E74" s="29"/>
      <c r="F74" s="29"/>
      <c r="G74" s="29"/>
      <c r="H74" s="29"/>
      <c r="I74" s="29"/>
      <c r="J74" s="18"/>
      <c r="K74" s="14"/>
      <c r="L74" s="29"/>
      <c r="M74" s="29"/>
      <c r="N74" s="29"/>
      <c r="O74" s="29"/>
      <c r="P74" s="29"/>
      <c r="Q74" s="29"/>
      <c r="R74" s="29"/>
      <c r="S74" s="29"/>
      <c r="T74" s="29"/>
      <c r="U74" s="29"/>
      <c r="V74" s="29"/>
      <c r="W74" s="18"/>
    </row>
    <row r="75" spans="1:23" x14ac:dyDescent="0.2">
      <c r="A75" s="7"/>
      <c r="B75" s="14"/>
      <c r="C75" s="29"/>
      <c r="D75" s="29"/>
      <c r="E75" s="29"/>
      <c r="F75" s="29"/>
      <c r="G75" s="29"/>
      <c r="H75" s="29"/>
      <c r="I75" s="29"/>
      <c r="J75" s="18"/>
      <c r="K75" s="14"/>
      <c r="L75" s="29"/>
      <c r="M75" s="29"/>
      <c r="N75" s="29"/>
      <c r="O75" s="29"/>
      <c r="P75" s="29"/>
      <c r="Q75" s="29"/>
      <c r="R75" s="29"/>
      <c r="S75" s="29"/>
      <c r="T75" s="29"/>
      <c r="U75" s="29"/>
      <c r="V75" s="29"/>
      <c r="W75" s="18"/>
    </row>
    <row r="76" spans="1:23" x14ac:dyDescent="0.2">
      <c r="A76" s="7"/>
      <c r="B76" s="14"/>
      <c r="C76" s="29"/>
      <c r="D76" s="29"/>
      <c r="E76" s="29"/>
      <c r="F76" s="29"/>
      <c r="G76" s="29"/>
      <c r="H76" s="29"/>
      <c r="I76" s="29"/>
      <c r="J76" s="18"/>
      <c r="K76" s="14"/>
      <c r="L76" s="29"/>
      <c r="M76" s="29"/>
      <c r="N76" s="29"/>
      <c r="O76" s="29"/>
      <c r="P76" s="29"/>
      <c r="Q76" s="29"/>
      <c r="R76" s="29"/>
      <c r="S76" s="29"/>
      <c r="T76" s="29"/>
      <c r="U76" s="29"/>
      <c r="V76" s="29"/>
      <c r="W76" s="18"/>
    </row>
    <row r="77" spans="1:23" x14ac:dyDescent="0.2">
      <c r="A77" s="7"/>
      <c r="B77" s="14"/>
      <c r="C77" s="29"/>
      <c r="D77" s="29"/>
      <c r="E77" s="29"/>
      <c r="F77" s="29"/>
      <c r="G77" s="29"/>
      <c r="H77" s="29"/>
      <c r="I77" s="29"/>
      <c r="J77" s="18"/>
      <c r="K77" s="14"/>
      <c r="L77" s="29"/>
      <c r="M77" s="29"/>
      <c r="N77" s="29"/>
      <c r="O77" s="29"/>
      <c r="P77" s="29"/>
      <c r="Q77" s="29"/>
      <c r="R77" s="29"/>
      <c r="S77" s="29"/>
      <c r="T77" s="29"/>
      <c r="U77" s="29"/>
      <c r="V77" s="29"/>
      <c r="W77" s="18"/>
    </row>
    <row r="78" spans="1:23" x14ac:dyDescent="0.2">
      <c r="A78" s="7"/>
      <c r="B78" s="14"/>
      <c r="C78" s="29"/>
      <c r="D78" s="29"/>
      <c r="E78" s="29"/>
      <c r="F78" s="29"/>
      <c r="G78" s="19" t="s">
        <v>23</v>
      </c>
      <c r="H78" s="29"/>
      <c r="I78" s="29"/>
      <c r="J78" s="18"/>
      <c r="K78" s="14"/>
      <c r="L78" s="29"/>
      <c r="M78" s="21"/>
      <c r="N78" s="21"/>
      <c r="O78" s="21"/>
      <c r="P78" s="29"/>
      <c r="Q78" s="29"/>
      <c r="R78" s="29"/>
      <c r="S78" s="21"/>
      <c r="T78" s="29"/>
      <c r="U78" s="29"/>
      <c r="V78" s="29"/>
      <c r="W78" s="18"/>
    </row>
    <row r="79" spans="1:23" x14ac:dyDescent="0.2">
      <c r="A79" s="7"/>
      <c r="B79" s="14"/>
      <c r="C79" s="29"/>
      <c r="D79" s="29"/>
      <c r="E79" s="29"/>
      <c r="F79" s="29"/>
      <c r="G79" s="29"/>
      <c r="H79" s="29"/>
      <c r="I79" s="29"/>
      <c r="J79" s="18"/>
      <c r="K79" s="14"/>
      <c r="L79" s="29"/>
      <c r="M79" s="29"/>
      <c r="N79" s="29"/>
      <c r="O79" s="29"/>
      <c r="P79" s="29"/>
      <c r="Q79" s="29"/>
      <c r="R79" s="29"/>
      <c r="S79" s="29"/>
      <c r="T79" s="29"/>
      <c r="U79" s="29"/>
      <c r="V79" s="29"/>
      <c r="W79" s="18"/>
    </row>
    <row r="80" spans="1:23" ht="15" x14ac:dyDescent="0.25">
      <c r="A80" s="7"/>
      <c r="B80" s="14"/>
      <c r="C80" s="29"/>
      <c r="D80" s="29"/>
      <c r="E80" s="29"/>
      <c r="F80" s="29"/>
      <c r="G80" s="29"/>
      <c r="H80" s="29"/>
      <c r="I80" s="29"/>
      <c r="J80" s="18"/>
      <c r="K80" s="14"/>
      <c r="L80" s="29"/>
      <c r="M80" s="29"/>
      <c r="N80" s="29"/>
      <c r="O80" s="366" t="s">
        <v>10</v>
      </c>
      <c r="P80" s="29"/>
      <c r="Q80" s="369"/>
      <c r="R80" s="367" t="s">
        <v>11</v>
      </c>
      <c r="S80" s="29"/>
      <c r="T80" s="29"/>
      <c r="U80" s="29"/>
      <c r="V80" s="29"/>
      <c r="W80" s="18"/>
    </row>
    <row r="81" spans="1:23" x14ac:dyDescent="0.2">
      <c r="A81" s="7"/>
      <c r="B81" s="14"/>
      <c r="C81" s="29"/>
      <c r="D81" s="29"/>
      <c r="E81" s="29"/>
      <c r="F81" s="29"/>
      <c r="G81" s="29"/>
      <c r="H81" s="29"/>
      <c r="I81" s="29"/>
      <c r="J81" s="18"/>
      <c r="K81" s="14"/>
      <c r="L81" s="29"/>
      <c r="M81" s="29"/>
      <c r="N81" s="29"/>
      <c r="O81" s="19"/>
      <c r="P81" s="29"/>
      <c r="Q81" s="29"/>
      <c r="R81" s="29"/>
      <c r="S81" s="29"/>
      <c r="T81" s="29"/>
      <c r="U81" s="29"/>
      <c r="V81" s="29"/>
      <c r="W81" s="18"/>
    </row>
    <row r="82" spans="1:23" x14ac:dyDescent="0.2">
      <c r="A82" s="7"/>
      <c r="B82" s="14"/>
      <c r="C82" s="29"/>
      <c r="D82" s="29"/>
      <c r="E82" s="29"/>
      <c r="F82" s="29"/>
      <c r="G82" s="29"/>
      <c r="H82" s="29"/>
      <c r="I82" s="29"/>
      <c r="J82" s="18"/>
      <c r="K82" s="14"/>
      <c r="L82" s="29"/>
      <c r="M82" s="29"/>
      <c r="N82" s="29"/>
      <c r="O82" s="29"/>
      <c r="P82" s="29"/>
      <c r="Q82" s="29"/>
      <c r="R82" s="29"/>
      <c r="S82" s="29"/>
      <c r="T82" s="29"/>
      <c r="U82" s="29"/>
      <c r="V82" s="29"/>
      <c r="W82" s="18"/>
    </row>
    <row r="83" spans="1:23" ht="15" x14ac:dyDescent="0.25">
      <c r="A83" s="7"/>
      <c r="B83" s="14"/>
      <c r="C83" s="29"/>
      <c r="D83" s="29"/>
      <c r="E83" s="29"/>
      <c r="F83" s="29"/>
      <c r="G83" s="366" t="s">
        <v>8</v>
      </c>
      <c r="H83" s="29"/>
      <c r="I83" s="29"/>
      <c r="J83" s="18"/>
      <c r="K83" s="14"/>
      <c r="L83" s="29"/>
      <c r="M83" s="29"/>
      <c r="N83" s="29"/>
      <c r="O83" s="29"/>
      <c r="P83" s="29"/>
      <c r="Q83" s="29"/>
      <c r="R83" s="29"/>
      <c r="S83" s="29"/>
      <c r="T83" s="29"/>
      <c r="U83" s="29"/>
      <c r="V83" s="29"/>
      <c r="W83" s="18"/>
    </row>
    <row r="84" spans="1:23" x14ac:dyDescent="0.2">
      <c r="A84" s="7"/>
      <c r="B84" s="14"/>
      <c r="C84" s="29"/>
      <c r="D84" s="29"/>
      <c r="E84" s="29"/>
      <c r="F84" s="29"/>
      <c r="G84" s="29"/>
      <c r="H84" s="29"/>
      <c r="I84" s="29"/>
      <c r="J84" s="18"/>
      <c r="K84" s="14"/>
      <c r="L84" s="29"/>
      <c r="M84" s="29"/>
      <c r="N84" s="29"/>
      <c r="O84" s="29"/>
      <c r="P84" s="29"/>
      <c r="Q84" s="29"/>
      <c r="R84" s="29"/>
      <c r="S84" s="29"/>
      <c r="T84" s="29"/>
      <c r="U84" s="29"/>
      <c r="V84" s="29"/>
      <c r="W84" s="18"/>
    </row>
    <row r="85" spans="1:23" x14ac:dyDescent="0.2">
      <c r="A85" s="7"/>
      <c r="B85" s="14"/>
      <c r="C85" s="29"/>
      <c r="D85" s="29"/>
      <c r="E85" s="29"/>
      <c r="F85" s="29"/>
      <c r="G85" s="29"/>
      <c r="H85" s="29"/>
      <c r="I85" s="29"/>
      <c r="J85" s="18"/>
      <c r="K85" s="14"/>
      <c r="L85" s="29"/>
      <c r="M85" s="29"/>
      <c r="N85" s="29"/>
      <c r="O85" s="29"/>
      <c r="P85" s="29"/>
      <c r="Q85" s="29"/>
      <c r="R85" s="29"/>
      <c r="S85" s="29"/>
      <c r="T85" s="29"/>
      <c r="U85" s="29"/>
      <c r="V85" s="29"/>
      <c r="W85" s="18"/>
    </row>
    <row r="86" spans="1:23" x14ac:dyDescent="0.2">
      <c r="A86" s="7"/>
      <c r="B86" s="14"/>
      <c r="C86" s="29"/>
      <c r="D86" s="29"/>
      <c r="E86" s="29"/>
      <c r="F86" s="29"/>
      <c r="G86" s="29"/>
      <c r="H86" s="29"/>
      <c r="I86" s="29"/>
      <c r="J86" s="18"/>
      <c r="K86" s="14"/>
      <c r="L86" s="29"/>
      <c r="M86" s="29"/>
      <c r="N86" s="29"/>
      <c r="O86" s="29"/>
      <c r="P86" s="29"/>
      <c r="Q86" s="29"/>
      <c r="R86" s="29"/>
      <c r="S86" s="29"/>
      <c r="T86" s="29"/>
      <c r="U86" s="29"/>
      <c r="V86" s="29"/>
      <c r="W86" s="18"/>
    </row>
    <row r="87" spans="1:23" ht="15" x14ac:dyDescent="0.25">
      <c r="A87" s="7"/>
      <c r="B87" s="14"/>
      <c r="C87" s="35"/>
      <c r="D87" s="29"/>
      <c r="E87" s="29"/>
      <c r="F87" s="29"/>
      <c r="G87" s="35"/>
      <c r="H87" s="29"/>
      <c r="I87" s="29"/>
      <c r="J87" s="18"/>
      <c r="K87" s="14"/>
      <c r="L87" s="29"/>
      <c r="M87" s="29"/>
      <c r="N87" s="29"/>
      <c r="O87" s="29"/>
      <c r="P87" s="29"/>
      <c r="Q87" s="29"/>
      <c r="R87" s="29"/>
      <c r="S87" s="29"/>
      <c r="T87" s="29"/>
      <c r="U87" s="29"/>
      <c r="V87" s="29"/>
      <c r="W87" s="18"/>
    </row>
    <row r="88" spans="1:23" ht="15" x14ac:dyDescent="0.25">
      <c r="A88" s="7"/>
      <c r="B88" s="14"/>
      <c r="C88" s="35"/>
      <c r="D88" s="29"/>
      <c r="E88" s="29"/>
      <c r="F88" s="29"/>
      <c r="G88" s="35"/>
      <c r="H88" s="29"/>
      <c r="I88" s="29"/>
      <c r="J88" s="18"/>
      <c r="K88" s="14"/>
      <c r="L88" s="29"/>
      <c r="M88" s="29"/>
      <c r="N88" s="29"/>
      <c r="O88" s="29"/>
      <c r="P88" s="29"/>
      <c r="Q88" s="29"/>
      <c r="R88" s="29"/>
      <c r="S88" s="29"/>
      <c r="T88" s="29"/>
      <c r="U88" s="29"/>
      <c r="V88" s="29"/>
      <c r="W88" s="18"/>
    </row>
    <row r="89" spans="1:23" ht="15" x14ac:dyDescent="0.25">
      <c r="A89" s="7"/>
      <c r="B89" s="14"/>
      <c r="C89" s="35"/>
      <c r="D89" s="29"/>
      <c r="E89" s="29"/>
      <c r="F89" s="29"/>
      <c r="G89" s="35"/>
      <c r="H89" s="29"/>
      <c r="I89" s="29"/>
      <c r="J89" s="18"/>
      <c r="K89" s="14"/>
      <c r="L89" s="29"/>
      <c r="M89" s="29"/>
      <c r="N89" s="29"/>
      <c r="O89" s="29"/>
      <c r="P89" s="29"/>
      <c r="Q89" s="29"/>
      <c r="R89" s="29"/>
      <c r="S89" s="29"/>
      <c r="T89" s="29"/>
      <c r="U89" s="29"/>
      <c r="V89" s="29"/>
      <c r="W89" s="18"/>
    </row>
    <row r="90" spans="1:23" ht="15" x14ac:dyDescent="0.25">
      <c r="A90" s="7"/>
      <c r="B90" s="14"/>
      <c r="C90" s="35"/>
      <c r="D90" s="29"/>
      <c r="E90" s="29"/>
      <c r="F90" s="29"/>
      <c r="G90" s="35"/>
      <c r="H90" s="29"/>
      <c r="I90" s="29"/>
      <c r="J90" s="18"/>
      <c r="K90" s="14"/>
      <c r="L90" s="29"/>
      <c r="M90" s="29"/>
      <c r="N90" s="29"/>
      <c r="O90" s="29"/>
      <c r="P90" s="29"/>
      <c r="Q90" s="29"/>
      <c r="R90" s="29"/>
      <c r="S90" s="29"/>
      <c r="T90" s="29"/>
      <c r="U90" s="29"/>
      <c r="V90" s="29"/>
      <c r="W90" s="18"/>
    </row>
    <row r="91" spans="1:23" ht="15" x14ac:dyDescent="0.25">
      <c r="A91" s="7"/>
      <c r="B91" s="14"/>
      <c r="C91" s="35"/>
      <c r="D91" s="29"/>
      <c r="E91" s="29"/>
      <c r="F91" s="29"/>
      <c r="G91" s="35"/>
      <c r="H91" s="29"/>
      <c r="I91" s="29"/>
      <c r="J91" s="18"/>
      <c r="K91" s="14"/>
      <c r="L91" s="29"/>
      <c r="M91" s="29"/>
      <c r="N91" s="29"/>
      <c r="O91" s="29"/>
      <c r="P91" s="29"/>
      <c r="Q91" s="29"/>
      <c r="R91" s="29"/>
      <c r="S91" s="29"/>
      <c r="T91" s="29"/>
      <c r="U91" s="29"/>
      <c r="V91" s="29"/>
      <c r="W91" s="18"/>
    </row>
    <row r="92" spans="1:23" ht="15" x14ac:dyDescent="0.25">
      <c r="A92" s="7"/>
      <c r="B92" s="14"/>
      <c r="C92" s="366" t="s">
        <v>22</v>
      </c>
      <c r="D92" s="29"/>
      <c r="E92" s="29"/>
      <c r="F92" s="29"/>
      <c r="G92" s="35"/>
      <c r="H92" s="29"/>
      <c r="I92" s="29"/>
      <c r="J92" s="18"/>
      <c r="K92" s="14"/>
      <c r="L92" s="29"/>
      <c r="M92" s="29"/>
      <c r="N92" s="29"/>
      <c r="O92" s="29"/>
      <c r="P92" s="29"/>
      <c r="Q92" s="29"/>
      <c r="R92" s="29"/>
      <c r="S92" s="29"/>
      <c r="T92" s="29"/>
      <c r="U92" s="29"/>
      <c r="V92" s="29"/>
      <c r="W92" s="18"/>
    </row>
    <row r="93" spans="1:23" ht="15" x14ac:dyDescent="0.25">
      <c r="A93" s="7"/>
      <c r="B93" s="14"/>
      <c r="C93" s="35"/>
      <c r="D93" s="29"/>
      <c r="E93" s="29"/>
      <c r="F93" s="29"/>
      <c r="G93" s="35"/>
      <c r="H93" s="29"/>
      <c r="I93" s="29"/>
      <c r="J93" s="18"/>
      <c r="K93" s="14"/>
      <c r="L93" s="29"/>
      <c r="M93" s="29"/>
      <c r="N93" s="29"/>
      <c r="O93" s="29"/>
      <c r="P93" s="29"/>
      <c r="Q93" s="29"/>
      <c r="R93" s="29"/>
      <c r="S93" s="29"/>
      <c r="T93" s="29"/>
      <c r="U93" s="29"/>
      <c r="V93" s="29"/>
      <c r="W93" s="18"/>
    </row>
    <row r="94" spans="1:23" ht="15" x14ac:dyDescent="0.25">
      <c r="A94" s="7"/>
      <c r="B94" s="14"/>
      <c r="C94" s="35"/>
      <c r="D94" s="29"/>
      <c r="E94" s="29"/>
      <c r="F94" s="29"/>
      <c r="G94" s="35"/>
      <c r="H94" s="29"/>
      <c r="I94" s="29"/>
      <c r="J94" s="18"/>
      <c r="K94" s="14"/>
      <c r="L94" s="29"/>
      <c r="M94" s="29"/>
      <c r="N94" s="29"/>
      <c r="O94" s="29"/>
      <c r="P94" s="29"/>
      <c r="Q94" s="29"/>
      <c r="R94" s="29"/>
      <c r="S94" s="29"/>
      <c r="T94" s="29"/>
      <c r="U94" s="29"/>
      <c r="V94" s="29"/>
      <c r="W94" s="18"/>
    </row>
    <row r="95" spans="1:23" ht="15" x14ac:dyDescent="0.25">
      <c r="A95" s="7"/>
      <c r="B95" s="14"/>
      <c r="C95" s="35"/>
      <c r="D95" s="29"/>
      <c r="E95" s="29"/>
      <c r="F95" s="29"/>
      <c r="G95" s="35"/>
      <c r="H95" s="29"/>
      <c r="I95" s="29"/>
      <c r="J95" s="18"/>
      <c r="K95" s="14"/>
      <c r="L95" s="29"/>
      <c r="M95" s="29"/>
      <c r="N95" s="29"/>
      <c r="O95" s="29"/>
      <c r="P95" s="29"/>
      <c r="Q95" s="29"/>
      <c r="R95" s="29"/>
      <c r="S95" s="29"/>
      <c r="T95" s="29"/>
      <c r="U95" s="29"/>
      <c r="V95" s="29"/>
      <c r="W95" s="18"/>
    </row>
    <row r="96" spans="1:23" ht="15" x14ac:dyDescent="0.25">
      <c r="A96" s="7"/>
      <c r="B96" s="14"/>
      <c r="C96" s="35"/>
      <c r="D96" s="29"/>
      <c r="E96" s="29"/>
      <c r="F96" s="29"/>
      <c r="G96" s="35"/>
      <c r="H96" s="29"/>
      <c r="I96" s="29"/>
      <c r="J96" s="18"/>
      <c r="K96" s="14"/>
      <c r="L96" s="29"/>
      <c r="M96" s="29"/>
      <c r="N96" s="29"/>
      <c r="O96" s="29"/>
      <c r="P96" s="29"/>
      <c r="Q96" s="29"/>
      <c r="R96" s="19" t="s">
        <v>19</v>
      </c>
      <c r="S96" s="29"/>
      <c r="T96" s="29"/>
      <c r="U96" s="29"/>
      <c r="V96" s="29"/>
      <c r="W96" s="18"/>
    </row>
    <row r="97" spans="1:23" ht="18" x14ac:dyDescent="0.25">
      <c r="A97" s="7"/>
      <c r="B97" s="25" t="s">
        <v>727</v>
      </c>
      <c r="C97" s="29"/>
      <c r="D97" s="29"/>
      <c r="E97" s="29"/>
      <c r="F97" s="29"/>
      <c r="G97" s="29"/>
      <c r="H97" s="29"/>
      <c r="I97" s="29"/>
      <c r="J97" s="18"/>
      <c r="K97" s="14"/>
      <c r="L97" s="29"/>
      <c r="M97" s="29"/>
      <c r="N97" s="29"/>
      <c r="O97" s="29"/>
      <c r="P97" s="29"/>
      <c r="Q97" s="29"/>
      <c r="R97" s="29"/>
      <c r="S97" s="29"/>
      <c r="T97" s="29"/>
      <c r="U97" s="29"/>
      <c r="V97" s="29"/>
      <c r="W97" s="18"/>
    </row>
    <row r="98" spans="1:23" ht="15" x14ac:dyDescent="0.25">
      <c r="A98" s="7"/>
      <c r="B98" s="14"/>
      <c r="C98" s="29"/>
      <c r="D98" s="29"/>
      <c r="E98" s="29"/>
      <c r="F98" s="29"/>
      <c r="G98" s="29"/>
      <c r="H98" s="29"/>
      <c r="I98" s="29"/>
      <c r="J98" s="18"/>
      <c r="K98" s="14"/>
      <c r="L98" s="29"/>
      <c r="M98" s="29"/>
      <c r="N98" s="29"/>
      <c r="O98" s="29"/>
      <c r="P98" s="29"/>
      <c r="Q98" s="29"/>
      <c r="R98" s="366" t="s">
        <v>684</v>
      </c>
      <c r="S98" s="29"/>
      <c r="T98" s="29"/>
      <c r="U98" s="29"/>
      <c r="V98" s="29"/>
      <c r="W98" s="18"/>
    </row>
    <row r="99" spans="1:23" ht="15" x14ac:dyDescent="0.25">
      <c r="A99" s="7"/>
      <c r="B99" s="14"/>
      <c r="C99" s="29"/>
      <c r="D99" s="29"/>
      <c r="E99" s="29"/>
      <c r="F99" s="29"/>
      <c r="G99" s="29"/>
      <c r="H99" s="29"/>
      <c r="I99" s="29"/>
      <c r="J99" s="18"/>
      <c r="K99" s="14"/>
      <c r="L99" s="29"/>
      <c r="M99" s="29"/>
      <c r="N99" s="35"/>
      <c r="O99" s="368" t="s">
        <v>14</v>
      </c>
      <c r="P99" s="29"/>
      <c r="Q99" s="29"/>
      <c r="R99" s="366" t="s">
        <v>21</v>
      </c>
      <c r="S99" s="29"/>
      <c r="T99" s="29"/>
      <c r="U99" s="29"/>
      <c r="V99" s="29"/>
      <c r="W99" s="18"/>
    </row>
    <row r="100" spans="1:23" x14ac:dyDescent="0.2">
      <c r="A100" s="7"/>
      <c r="B100" s="14"/>
      <c r="C100" s="29"/>
      <c r="D100" s="29"/>
      <c r="E100" s="29"/>
      <c r="F100" s="19" t="s">
        <v>24</v>
      </c>
      <c r="G100" s="29"/>
      <c r="H100" s="29"/>
      <c r="I100" s="19" t="s">
        <v>24</v>
      </c>
      <c r="J100" s="18"/>
      <c r="K100" s="14"/>
      <c r="L100" s="29"/>
      <c r="M100" s="29"/>
      <c r="N100" s="29"/>
      <c r="O100" s="29"/>
      <c r="P100" s="29"/>
      <c r="Q100" s="29"/>
      <c r="R100" s="29"/>
      <c r="S100" s="29"/>
      <c r="T100" s="29"/>
      <c r="U100" s="29"/>
      <c r="V100" s="29"/>
      <c r="W100" s="18"/>
    </row>
    <row r="101" spans="1:23" x14ac:dyDescent="0.2">
      <c r="A101" s="7"/>
      <c r="B101" s="14"/>
      <c r="C101" s="29"/>
      <c r="D101" s="29"/>
      <c r="E101" s="29"/>
      <c r="F101" s="29"/>
      <c r="G101" s="29"/>
      <c r="H101" s="29"/>
      <c r="I101" s="29"/>
      <c r="J101" s="18"/>
      <c r="K101" s="14"/>
      <c r="L101" s="29"/>
      <c r="M101" s="29"/>
      <c r="N101" s="29"/>
      <c r="O101" s="29"/>
      <c r="P101" s="29"/>
      <c r="Q101" s="29"/>
      <c r="R101" s="29"/>
      <c r="S101" s="29"/>
      <c r="T101" s="29"/>
      <c r="U101" s="29"/>
      <c r="V101" s="29"/>
      <c r="W101" s="18"/>
    </row>
    <row r="102" spans="1:23" x14ac:dyDescent="0.2">
      <c r="A102" s="7"/>
      <c r="B102" s="14"/>
      <c r="C102" s="29"/>
      <c r="D102" s="29"/>
      <c r="E102" s="29"/>
      <c r="F102" s="29"/>
      <c r="G102" s="29"/>
      <c r="H102" s="29"/>
      <c r="I102" s="29"/>
      <c r="J102" s="18"/>
      <c r="K102" s="14"/>
      <c r="L102" s="29"/>
      <c r="M102" s="29"/>
      <c r="N102" s="29"/>
      <c r="O102" s="29"/>
      <c r="P102" s="29"/>
      <c r="Q102" s="29"/>
      <c r="R102" s="29"/>
      <c r="S102" s="29"/>
      <c r="T102" s="29"/>
      <c r="U102" s="29"/>
      <c r="V102" s="29"/>
      <c r="W102" s="18"/>
    </row>
    <row r="103" spans="1:23" ht="15" x14ac:dyDescent="0.25">
      <c r="A103" s="7"/>
      <c r="B103" s="14"/>
      <c r="C103" s="366" t="s">
        <v>25</v>
      </c>
      <c r="D103" s="29"/>
      <c r="E103" s="29"/>
      <c r="F103" s="29"/>
      <c r="G103" s="366" t="s">
        <v>8</v>
      </c>
      <c r="H103" s="29"/>
      <c r="I103" s="29"/>
      <c r="J103" s="18"/>
      <c r="K103" s="14"/>
      <c r="L103" s="29"/>
      <c r="M103" s="29"/>
      <c r="N103" s="29"/>
      <c r="O103" s="29"/>
      <c r="P103" s="29"/>
      <c r="Q103" s="29"/>
      <c r="R103" s="29"/>
      <c r="S103" s="29"/>
      <c r="T103" s="29"/>
      <c r="U103" s="29"/>
      <c r="V103" s="29"/>
      <c r="W103" s="18"/>
    </row>
    <row r="104" spans="1:23" ht="15" x14ac:dyDescent="0.25">
      <c r="A104" s="7"/>
      <c r="B104" s="14"/>
      <c r="C104" s="35"/>
      <c r="D104" s="29"/>
      <c r="E104" s="29"/>
      <c r="F104" s="29"/>
      <c r="G104" s="35"/>
      <c r="H104" s="29"/>
      <c r="I104" s="29"/>
      <c r="J104" s="18"/>
      <c r="K104" s="14"/>
      <c r="L104" s="29"/>
      <c r="M104" s="29"/>
      <c r="N104" s="29"/>
      <c r="O104" s="29"/>
      <c r="P104" s="29"/>
      <c r="Q104" s="29"/>
      <c r="R104" s="29"/>
      <c r="S104" s="29"/>
      <c r="T104" s="29"/>
      <c r="U104" s="29"/>
      <c r="V104" s="29"/>
      <c r="W104" s="18"/>
    </row>
    <row r="105" spans="1:23" ht="15.75" x14ac:dyDescent="0.25">
      <c r="A105" s="7"/>
      <c r="B105" s="371"/>
      <c r="C105" s="35"/>
      <c r="D105" s="29"/>
      <c r="E105" s="29"/>
      <c r="F105" s="29"/>
      <c r="G105" s="35"/>
      <c r="H105" s="29"/>
      <c r="I105" s="29"/>
      <c r="J105" s="18"/>
      <c r="K105" s="14"/>
      <c r="L105" s="29"/>
      <c r="M105" s="29"/>
      <c r="N105" s="29"/>
      <c r="O105" s="29"/>
      <c r="P105" s="29"/>
      <c r="Q105" s="29"/>
      <c r="R105" s="29"/>
      <c r="S105" s="29"/>
      <c r="T105" s="29"/>
      <c r="U105" s="29"/>
      <c r="V105" s="29"/>
      <c r="W105" s="18"/>
    </row>
    <row r="106" spans="1:23" ht="15" x14ac:dyDescent="0.25">
      <c r="A106" s="7"/>
      <c r="B106" s="14"/>
      <c r="C106" s="35"/>
      <c r="D106" s="29"/>
      <c r="E106" s="29"/>
      <c r="F106" s="29"/>
      <c r="G106" s="35"/>
      <c r="H106" s="29"/>
      <c r="I106" s="29"/>
      <c r="J106" s="18"/>
      <c r="K106" s="14"/>
      <c r="L106" s="29"/>
      <c r="M106" s="29"/>
      <c r="N106" s="29"/>
      <c r="O106" s="29"/>
      <c r="P106" s="29"/>
      <c r="Q106" s="29"/>
      <c r="R106" s="29"/>
      <c r="S106" s="29"/>
      <c r="T106" s="29"/>
      <c r="U106" s="29"/>
      <c r="V106" s="29"/>
      <c r="W106" s="18"/>
    </row>
    <row r="107" spans="1:23" ht="15" x14ac:dyDescent="0.25">
      <c r="A107" s="7"/>
      <c r="B107" s="14"/>
      <c r="C107" s="35"/>
      <c r="D107" s="29"/>
      <c r="E107" s="29"/>
      <c r="F107" s="29"/>
      <c r="G107" s="35"/>
      <c r="H107" s="29"/>
      <c r="I107" s="29"/>
      <c r="J107" s="18"/>
      <c r="K107" s="14"/>
      <c r="L107" s="29"/>
      <c r="M107" s="29"/>
      <c r="N107" s="29"/>
      <c r="O107" s="29"/>
      <c r="P107" s="29"/>
      <c r="Q107" s="29"/>
      <c r="R107" s="29"/>
      <c r="S107" s="29"/>
      <c r="T107" s="29"/>
      <c r="U107" s="29"/>
      <c r="V107" s="29"/>
      <c r="W107" s="18"/>
    </row>
    <row r="108" spans="1:23" ht="15" x14ac:dyDescent="0.25">
      <c r="A108" s="7"/>
      <c r="B108" s="14"/>
      <c r="C108" s="35"/>
      <c r="D108" s="29"/>
      <c r="E108" s="29"/>
      <c r="F108" s="29"/>
      <c r="G108" s="35"/>
      <c r="H108" s="29"/>
      <c r="I108" s="29"/>
      <c r="J108" s="18"/>
      <c r="K108" s="14"/>
      <c r="L108" s="29"/>
      <c r="M108" s="29"/>
      <c r="N108" s="29"/>
      <c r="O108" s="29"/>
      <c r="P108" s="29"/>
      <c r="Q108" s="29"/>
      <c r="R108" s="29"/>
      <c r="S108" s="29"/>
      <c r="T108" s="29"/>
      <c r="U108" s="29"/>
      <c r="V108" s="29"/>
      <c r="W108" s="18"/>
    </row>
    <row r="109" spans="1:23" ht="15" x14ac:dyDescent="0.25">
      <c r="A109" s="7"/>
      <c r="B109" s="14"/>
      <c r="C109" s="35"/>
      <c r="D109" s="29"/>
      <c r="E109" s="29"/>
      <c r="F109" s="29"/>
      <c r="G109" s="35"/>
      <c r="H109" s="29"/>
      <c r="I109" s="29"/>
      <c r="J109" s="18"/>
      <c r="K109" s="14"/>
      <c r="L109" s="29"/>
      <c r="M109" s="29"/>
      <c r="N109" s="29"/>
      <c r="O109" s="29"/>
      <c r="P109" s="29"/>
      <c r="Q109" s="29"/>
      <c r="R109" s="29"/>
      <c r="S109" s="29"/>
      <c r="T109" s="29"/>
      <c r="U109" s="29"/>
      <c r="V109" s="29"/>
      <c r="W109" s="18"/>
    </row>
    <row r="110" spans="1:23" ht="15" x14ac:dyDescent="0.25">
      <c r="A110" s="7"/>
      <c r="B110" s="14"/>
      <c r="C110" s="35"/>
      <c r="D110" s="29"/>
      <c r="E110" s="29"/>
      <c r="F110" s="29"/>
      <c r="G110" s="35"/>
      <c r="H110" s="29"/>
      <c r="I110" s="29"/>
      <c r="J110" s="18"/>
      <c r="K110" s="14"/>
      <c r="L110" s="29"/>
      <c r="M110" s="29"/>
      <c r="N110" s="29"/>
      <c r="O110" s="29"/>
      <c r="P110" s="29"/>
      <c r="Q110" s="29"/>
      <c r="R110" s="29"/>
      <c r="S110" s="29"/>
      <c r="T110" s="29"/>
      <c r="U110" s="29"/>
      <c r="V110" s="29"/>
      <c r="W110" s="18"/>
    </row>
    <row r="111" spans="1:23" ht="15" x14ac:dyDescent="0.25">
      <c r="A111" s="7"/>
      <c r="B111" s="14"/>
      <c r="C111" s="35"/>
      <c r="D111" s="29"/>
      <c r="E111" s="29"/>
      <c r="F111" s="29"/>
      <c r="G111" s="35"/>
      <c r="H111" s="29"/>
      <c r="I111" s="29"/>
      <c r="J111" s="18"/>
      <c r="K111" s="14"/>
      <c r="L111" s="29"/>
      <c r="M111" s="29"/>
      <c r="N111" s="29"/>
      <c r="O111" s="29"/>
      <c r="P111" s="29"/>
      <c r="Q111" s="29"/>
      <c r="R111" s="29"/>
      <c r="S111" s="29"/>
      <c r="T111" s="29"/>
      <c r="U111" s="29"/>
      <c r="V111" s="29"/>
      <c r="W111" s="18"/>
    </row>
    <row r="112" spans="1:23" ht="15" x14ac:dyDescent="0.25">
      <c r="A112" s="7"/>
      <c r="B112" s="14"/>
      <c r="C112" s="35"/>
      <c r="D112" s="29"/>
      <c r="E112" s="29"/>
      <c r="F112" s="29"/>
      <c r="G112" s="35"/>
      <c r="H112" s="29"/>
      <c r="I112" s="29"/>
      <c r="J112" s="18"/>
      <c r="K112" s="14"/>
      <c r="L112" s="29"/>
      <c r="M112" s="29"/>
      <c r="N112" s="29"/>
      <c r="O112" s="29"/>
      <c r="P112" s="29"/>
      <c r="Q112" s="29"/>
      <c r="R112" s="29"/>
      <c r="S112" s="29"/>
      <c r="T112" s="29"/>
      <c r="U112" s="29"/>
      <c r="V112" s="29"/>
      <c r="W112" s="18"/>
    </row>
    <row r="113" spans="1:23" ht="15" x14ac:dyDescent="0.25">
      <c r="A113" s="7"/>
      <c r="B113" s="14"/>
      <c r="C113" s="35"/>
      <c r="D113" s="29"/>
      <c r="E113" s="29"/>
      <c r="F113" s="29"/>
      <c r="G113" s="35"/>
      <c r="H113" s="29"/>
      <c r="I113" s="29"/>
      <c r="J113" s="18"/>
      <c r="K113" s="14"/>
      <c r="L113" s="29"/>
      <c r="M113" s="29"/>
      <c r="N113" s="29"/>
      <c r="O113" s="29"/>
      <c r="P113" s="29"/>
      <c r="Q113" s="29"/>
      <c r="R113" s="29"/>
      <c r="S113" s="29"/>
      <c r="T113" s="29"/>
      <c r="U113" s="29"/>
      <c r="V113" s="29"/>
      <c r="W113" s="18"/>
    </row>
    <row r="114" spans="1:23" ht="15" x14ac:dyDescent="0.25">
      <c r="A114" s="7"/>
      <c r="B114" s="14"/>
      <c r="C114" s="35"/>
      <c r="D114" s="29"/>
      <c r="E114" s="29"/>
      <c r="F114" s="29"/>
      <c r="G114" s="35"/>
      <c r="H114" s="29"/>
      <c r="I114" s="29"/>
      <c r="J114" s="18"/>
      <c r="K114" s="14"/>
      <c r="L114" s="29"/>
      <c r="M114" s="29"/>
      <c r="N114" s="29"/>
      <c r="O114" s="29"/>
      <c r="P114" s="29"/>
      <c r="Q114" s="29"/>
      <c r="R114" s="29"/>
      <c r="S114" s="29"/>
      <c r="T114" s="29"/>
      <c r="U114" s="29"/>
      <c r="V114" s="29"/>
      <c r="W114" s="18"/>
    </row>
    <row r="115" spans="1:23" ht="15" x14ac:dyDescent="0.25">
      <c r="A115" s="7"/>
      <c r="B115" s="14"/>
      <c r="C115" s="35"/>
      <c r="D115" s="29"/>
      <c r="E115" s="29"/>
      <c r="F115" s="29"/>
      <c r="G115" s="35"/>
      <c r="H115" s="29"/>
      <c r="I115" s="29"/>
      <c r="J115" s="18"/>
      <c r="K115" s="14"/>
      <c r="L115" s="29"/>
      <c r="M115" s="29"/>
      <c r="N115" s="29"/>
      <c r="O115" s="29"/>
      <c r="P115" s="29"/>
      <c r="Q115" s="29"/>
      <c r="R115" s="29"/>
      <c r="S115" s="29"/>
      <c r="T115" s="29"/>
      <c r="U115" s="29"/>
      <c r="V115" s="29"/>
      <c r="W115" s="18"/>
    </row>
    <row r="116" spans="1:23" ht="15" x14ac:dyDescent="0.25">
      <c r="A116" s="7"/>
      <c r="B116" s="14"/>
      <c r="C116" s="35"/>
      <c r="D116" s="29"/>
      <c r="E116" s="29"/>
      <c r="F116" s="29"/>
      <c r="G116" s="35"/>
      <c r="H116" s="29"/>
      <c r="I116" s="29"/>
      <c r="J116" s="18"/>
      <c r="K116" s="14"/>
      <c r="L116" s="29"/>
      <c r="M116" s="29"/>
      <c r="N116" s="29"/>
      <c r="O116" s="29"/>
      <c r="P116" s="29"/>
      <c r="Q116" s="29"/>
      <c r="R116" s="29"/>
      <c r="S116" s="29"/>
      <c r="T116" s="29"/>
      <c r="U116" s="29"/>
      <c r="V116" s="29"/>
      <c r="W116" s="18"/>
    </row>
    <row r="117" spans="1:23" ht="15" x14ac:dyDescent="0.25">
      <c r="A117" s="7"/>
      <c r="B117" s="14"/>
      <c r="C117" s="35"/>
      <c r="D117" s="29"/>
      <c r="E117" s="29"/>
      <c r="F117" s="29"/>
      <c r="G117" s="35"/>
      <c r="H117" s="29"/>
      <c r="I117" s="29"/>
      <c r="J117" s="18"/>
      <c r="K117" s="14"/>
      <c r="L117" s="29"/>
      <c r="M117" s="29"/>
      <c r="N117" s="29"/>
      <c r="O117" s="29"/>
      <c r="P117" s="29"/>
      <c r="Q117" s="29"/>
      <c r="R117" s="29"/>
      <c r="S117" s="29"/>
      <c r="T117" s="29"/>
      <c r="U117" s="29"/>
      <c r="V117" s="29"/>
      <c r="W117" s="18"/>
    </row>
    <row r="118" spans="1:23" ht="15" x14ac:dyDescent="0.25">
      <c r="A118" s="7"/>
      <c r="B118" s="14"/>
      <c r="C118" s="35"/>
      <c r="D118" s="29"/>
      <c r="E118" s="29"/>
      <c r="F118" s="29"/>
      <c r="G118" s="35"/>
      <c r="H118" s="29"/>
      <c r="I118" s="29"/>
      <c r="J118" s="18"/>
      <c r="K118" s="14"/>
      <c r="L118" s="29"/>
      <c r="M118" s="29"/>
      <c r="N118" s="29"/>
      <c r="O118" s="29"/>
      <c r="P118" s="29"/>
      <c r="Q118" s="29"/>
      <c r="R118" s="29"/>
      <c r="S118" s="29"/>
      <c r="T118" s="29"/>
      <c r="U118" s="29"/>
      <c r="V118" s="29"/>
      <c r="W118" s="18"/>
    </row>
    <row r="119" spans="1:23" ht="15" x14ac:dyDescent="0.25">
      <c r="A119" s="7"/>
      <c r="B119" s="14"/>
      <c r="C119" s="35"/>
      <c r="D119" s="29"/>
      <c r="E119" s="29"/>
      <c r="F119" s="29"/>
      <c r="G119" s="35"/>
      <c r="H119" s="29"/>
      <c r="I119" s="29"/>
      <c r="J119" s="18"/>
      <c r="K119" s="29"/>
      <c r="L119" s="29"/>
      <c r="M119" s="29"/>
      <c r="N119" s="29"/>
      <c r="O119" s="29"/>
      <c r="P119" s="29"/>
      <c r="Q119" s="29"/>
      <c r="R119" s="29"/>
      <c r="S119" s="29"/>
      <c r="T119" s="29"/>
      <c r="U119" s="29"/>
      <c r="V119" s="29"/>
      <c r="W119" s="18"/>
    </row>
    <row r="120" spans="1:23" ht="15" x14ac:dyDescent="0.25">
      <c r="A120" s="7"/>
      <c r="B120" s="14"/>
      <c r="C120" s="35"/>
      <c r="D120" s="29"/>
      <c r="E120" s="29"/>
      <c r="F120" s="29"/>
      <c r="G120" s="35"/>
      <c r="H120" s="29"/>
      <c r="I120" s="29"/>
      <c r="J120" s="18"/>
      <c r="K120" s="29"/>
      <c r="L120" s="29"/>
      <c r="M120" s="29"/>
      <c r="N120" s="29"/>
      <c r="O120" s="29"/>
      <c r="P120" s="29"/>
      <c r="Q120" s="29"/>
      <c r="R120" s="29"/>
      <c r="S120" s="29"/>
      <c r="T120" s="29"/>
      <c r="U120" s="29"/>
      <c r="V120" s="29"/>
      <c r="W120" s="18"/>
    </row>
    <row r="121" spans="1:23" ht="15" x14ac:dyDescent="0.25">
      <c r="A121" s="7"/>
      <c r="B121" s="14"/>
      <c r="C121" s="35"/>
      <c r="D121" s="29"/>
      <c r="E121" s="29"/>
      <c r="F121" s="29"/>
      <c r="G121" s="35"/>
      <c r="H121" s="29"/>
      <c r="I121" s="29"/>
      <c r="J121" s="18"/>
      <c r="K121" s="29"/>
      <c r="L121" s="29"/>
      <c r="M121" s="29"/>
      <c r="N121" s="29"/>
      <c r="O121" s="29"/>
      <c r="P121" s="29"/>
      <c r="Q121" s="29"/>
      <c r="R121" s="29"/>
      <c r="S121" s="29"/>
      <c r="T121" s="29"/>
      <c r="U121" s="29"/>
      <c r="V121" s="29"/>
      <c r="W121" s="18"/>
    </row>
    <row r="122" spans="1:23" ht="15.75" thickBot="1" x14ac:dyDescent="0.3">
      <c r="A122" s="7"/>
      <c r="B122" s="26"/>
      <c r="C122" s="38"/>
      <c r="D122" s="27"/>
      <c r="E122" s="27"/>
      <c r="F122" s="27"/>
      <c r="G122" s="38"/>
      <c r="H122" s="27"/>
      <c r="I122" s="27"/>
      <c r="J122" s="28"/>
      <c r="K122" s="27"/>
      <c r="L122" s="27"/>
      <c r="M122" s="27"/>
      <c r="N122" s="27"/>
      <c r="O122" s="27"/>
      <c r="P122" s="27"/>
      <c r="Q122" s="27"/>
      <c r="R122" s="27"/>
      <c r="S122" s="27"/>
      <c r="T122" s="27"/>
      <c r="U122" s="27"/>
      <c r="V122" s="27"/>
      <c r="W122" s="28"/>
    </row>
    <row r="123" spans="1:23" x14ac:dyDescent="0.2">
      <c r="A123" s="7"/>
    </row>
  </sheetData>
  <hyperlinks>
    <hyperlink ref="H20" location="'PM-KV-03-01'!B8" display="Összefoglalás 1.pont" xr:uid="{00000000-0004-0000-0100-000000000000}"/>
    <hyperlink ref="H24" location="'PM-KV-03-01'!B8" display="Összefoglalás 1.pont" xr:uid="{00000000-0004-0000-0100-000001000000}"/>
    <hyperlink ref="H30" location="'PM-KV-03-01'!B69" display="Összefoglalás 8.pont" xr:uid="{00000000-0004-0000-0100-000002000000}"/>
    <hyperlink ref="H35" location="'PM-KV-03-01'!B49" display="Összefoglalás 6.pont" xr:uid="{00000000-0004-0000-0100-000003000000}"/>
    <hyperlink ref="H42" location="'PM-KV-03-01'!B75" display="Összefoglalás 9.pont" xr:uid="{00000000-0004-0000-0100-000004000000}"/>
    <hyperlink ref="P21" location="'PM-KV-03-01'!B91" display="Összefoglalás 11.pont" xr:uid="{00000000-0004-0000-0100-000005000000}"/>
    <hyperlink ref="S21" location="'PM-KV-03-01'!B19" display="Összefoglalás 2.pont" xr:uid="{00000000-0004-0000-0100-000006000000}"/>
    <hyperlink ref="P37" location="'PM-KV-03-01'!B105" display="Összefoglalás 11/a.pont" xr:uid="{00000000-0004-0000-0100-000007000000}"/>
    <hyperlink ref="S37" location="'PM-KV-03-01'!B25" display="Összefoglalás 3.pont" xr:uid="{00000000-0004-0000-0100-000008000000}"/>
    <hyperlink ref="G83" location="'PM-KV-03-01'!B99" display="Összefoglalás 11.pont" xr:uid="{00000000-0004-0000-0100-000009000000}"/>
    <hyperlink ref="C92" location="'PM-KV-03-01'!B75" display="Összefoglalás 9.pont" xr:uid="{00000000-0004-0000-0100-00000A000000}"/>
    <hyperlink ref="C103" location="'PM-KV-03-01'!B84" display="Összefoglalás 10.pont" xr:uid="{00000000-0004-0000-0100-00000B000000}"/>
    <hyperlink ref="G103" location="'PM-KV-03-01'!B103" display="Összefoglalás 11.pont" xr:uid="{00000000-0004-0000-0100-00000C000000}"/>
    <hyperlink ref="O80" location="'PM-KV-03-01'!B44" display="Összefoglalás 5.pont" xr:uid="{00000000-0004-0000-0100-00000D000000}"/>
    <hyperlink ref="R80" location="'PM-KV-03-01'!B35" display="Összefoglalás 4.pont" xr:uid="{00000000-0004-0000-0100-00000E000000}"/>
    <hyperlink ref="O99" location="'PM-KV-03-01'!B25" display="Összefoglalás 3.pont" xr:uid="{00000000-0004-0000-0100-00000F000000}"/>
    <hyperlink ref="R99" location="'PM-KV-03-01'!B63" display="Összefoglalás 7/a.pont" xr:uid="{00000000-0004-0000-0100-000010000000}"/>
    <hyperlink ref="R98" location="'PM-KV-03-01'!B56" display="Összefoglalás 7.pont" xr:uid="{00000000-0004-0000-0100-000011000000}"/>
    <hyperlink ref="X1" location="Tartalom!B1" display="tartalom" xr:uid="{00000000-0004-0000-0100-000012000000}"/>
  </hyperlinks>
  <pageMargins left="0.70866141732283472" right="0.70866141732283472" top="0.55118110236220474" bottom="0.19685039370078741" header="0.31496062992125984" footer="0.31496062992125984"/>
  <pageSetup paperSize="9" scale="60" fitToHeight="2" orientation="landscape" r:id="rId1"/>
  <rowBreaks count="1" manualBreakCount="1">
    <brk id="67" min="1" max="2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J112"/>
  <sheetViews>
    <sheetView showGridLines="0" zoomScaleNormal="100" workbookViewId="0">
      <selection activeCell="B1" sqref="B1"/>
    </sheetView>
  </sheetViews>
  <sheetFormatPr defaultRowHeight="12" x14ac:dyDescent="0.2"/>
  <cols>
    <col min="1" max="1" width="10.42578125" style="5" customWidth="1"/>
    <col min="2" max="2" width="4.7109375" style="5" customWidth="1"/>
    <col min="3" max="3" width="24.28515625" style="5" customWidth="1"/>
    <col min="4" max="4" width="4.85546875" style="5" customWidth="1"/>
    <col min="5" max="5" width="22.7109375" style="5" customWidth="1"/>
    <col min="6" max="6" width="4.85546875" style="5" customWidth="1"/>
    <col min="7" max="7" width="29.42578125" style="5" customWidth="1"/>
    <col min="8" max="8" width="11.5703125" style="5" customWidth="1"/>
    <col min="9" max="9" width="6" style="5" customWidth="1"/>
    <col min="10" max="256" width="9.140625" style="5"/>
    <col min="257" max="257" width="10.42578125" style="5" customWidth="1"/>
    <col min="258" max="258" width="4.7109375" style="5" customWidth="1"/>
    <col min="259" max="259" width="24.28515625" style="5" customWidth="1"/>
    <col min="260" max="260" width="4.85546875" style="5" customWidth="1"/>
    <col min="261" max="261" width="22.7109375" style="5" customWidth="1"/>
    <col min="262" max="262" width="4.85546875" style="5" customWidth="1"/>
    <col min="263" max="263" width="29.42578125" style="5" customWidth="1"/>
    <col min="264" max="264" width="11.5703125" style="5" customWidth="1"/>
    <col min="265" max="265" width="6" style="5" customWidth="1"/>
    <col min="266" max="512" width="9.140625" style="5"/>
    <col min="513" max="513" width="10.42578125" style="5" customWidth="1"/>
    <col min="514" max="514" width="4.7109375" style="5" customWidth="1"/>
    <col min="515" max="515" width="24.28515625" style="5" customWidth="1"/>
    <col min="516" max="516" width="4.85546875" style="5" customWidth="1"/>
    <col min="517" max="517" width="22.7109375" style="5" customWidth="1"/>
    <col min="518" max="518" width="4.85546875" style="5" customWidth="1"/>
    <col min="519" max="519" width="29.42578125" style="5" customWidth="1"/>
    <col min="520" max="520" width="11.5703125" style="5" customWidth="1"/>
    <col min="521" max="521" width="6" style="5" customWidth="1"/>
    <col min="522" max="768" width="9.140625" style="5"/>
    <col min="769" max="769" width="10.42578125" style="5" customWidth="1"/>
    <col min="770" max="770" width="4.7109375" style="5" customWidth="1"/>
    <col min="771" max="771" width="24.28515625" style="5" customWidth="1"/>
    <col min="772" max="772" width="4.85546875" style="5" customWidth="1"/>
    <col min="773" max="773" width="22.7109375" style="5" customWidth="1"/>
    <col min="774" max="774" width="4.85546875" style="5" customWidth="1"/>
    <col min="775" max="775" width="29.42578125" style="5" customWidth="1"/>
    <col min="776" max="776" width="11.5703125" style="5" customWidth="1"/>
    <col min="777" max="777" width="6" style="5" customWidth="1"/>
    <col min="778" max="1024" width="9.140625" style="5"/>
    <col min="1025" max="1025" width="10.42578125" style="5" customWidth="1"/>
    <col min="1026" max="1026" width="4.7109375" style="5" customWidth="1"/>
    <col min="1027" max="1027" width="24.28515625" style="5" customWidth="1"/>
    <col min="1028" max="1028" width="4.85546875" style="5" customWidth="1"/>
    <col min="1029" max="1029" width="22.7109375" style="5" customWidth="1"/>
    <col min="1030" max="1030" width="4.85546875" style="5" customWidth="1"/>
    <col min="1031" max="1031" width="29.42578125" style="5" customWidth="1"/>
    <col min="1032" max="1032" width="11.5703125" style="5" customWidth="1"/>
    <col min="1033" max="1033" width="6" style="5" customWidth="1"/>
    <col min="1034" max="1280" width="9.140625" style="5"/>
    <col min="1281" max="1281" width="10.42578125" style="5" customWidth="1"/>
    <col min="1282" max="1282" width="4.7109375" style="5" customWidth="1"/>
    <col min="1283" max="1283" width="24.28515625" style="5" customWidth="1"/>
    <col min="1284" max="1284" width="4.85546875" style="5" customWidth="1"/>
    <col min="1285" max="1285" width="22.7109375" style="5" customWidth="1"/>
    <col min="1286" max="1286" width="4.85546875" style="5" customWidth="1"/>
    <col min="1287" max="1287" width="29.42578125" style="5" customWidth="1"/>
    <col min="1288" max="1288" width="11.5703125" style="5" customWidth="1"/>
    <col min="1289" max="1289" width="6" style="5" customWidth="1"/>
    <col min="1290" max="1536" width="9.140625" style="5"/>
    <col min="1537" max="1537" width="10.42578125" style="5" customWidth="1"/>
    <col min="1538" max="1538" width="4.7109375" style="5" customWidth="1"/>
    <col min="1539" max="1539" width="24.28515625" style="5" customWidth="1"/>
    <col min="1540" max="1540" width="4.85546875" style="5" customWidth="1"/>
    <col min="1541" max="1541" width="22.7109375" style="5" customWidth="1"/>
    <col min="1542" max="1542" width="4.85546875" style="5" customWidth="1"/>
    <col min="1543" max="1543" width="29.42578125" style="5" customWidth="1"/>
    <col min="1544" max="1544" width="11.5703125" style="5" customWidth="1"/>
    <col min="1545" max="1545" width="6" style="5" customWidth="1"/>
    <col min="1546" max="1792" width="9.140625" style="5"/>
    <col min="1793" max="1793" width="10.42578125" style="5" customWidth="1"/>
    <col min="1794" max="1794" width="4.7109375" style="5" customWidth="1"/>
    <col min="1795" max="1795" width="24.28515625" style="5" customWidth="1"/>
    <col min="1796" max="1796" width="4.85546875" style="5" customWidth="1"/>
    <col min="1797" max="1797" width="22.7109375" style="5" customWidth="1"/>
    <col min="1798" max="1798" width="4.85546875" style="5" customWidth="1"/>
    <col min="1799" max="1799" width="29.42578125" style="5" customWidth="1"/>
    <col min="1800" max="1800" width="11.5703125" style="5" customWidth="1"/>
    <col min="1801" max="1801" width="6" style="5" customWidth="1"/>
    <col min="1802" max="2048" width="9.140625" style="5"/>
    <col min="2049" max="2049" width="10.42578125" style="5" customWidth="1"/>
    <col min="2050" max="2050" width="4.7109375" style="5" customWidth="1"/>
    <col min="2051" max="2051" width="24.28515625" style="5" customWidth="1"/>
    <col min="2052" max="2052" width="4.85546875" style="5" customWidth="1"/>
    <col min="2053" max="2053" width="22.7109375" style="5" customWidth="1"/>
    <col min="2054" max="2054" width="4.85546875" style="5" customWidth="1"/>
    <col min="2055" max="2055" width="29.42578125" style="5" customWidth="1"/>
    <col min="2056" max="2056" width="11.5703125" style="5" customWidth="1"/>
    <col min="2057" max="2057" width="6" style="5" customWidth="1"/>
    <col min="2058" max="2304" width="9.140625" style="5"/>
    <col min="2305" max="2305" width="10.42578125" style="5" customWidth="1"/>
    <col min="2306" max="2306" width="4.7109375" style="5" customWidth="1"/>
    <col min="2307" max="2307" width="24.28515625" style="5" customWidth="1"/>
    <col min="2308" max="2308" width="4.85546875" style="5" customWidth="1"/>
    <col min="2309" max="2309" width="22.7109375" style="5" customWidth="1"/>
    <col min="2310" max="2310" width="4.85546875" style="5" customWidth="1"/>
    <col min="2311" max="2311" width="29.42578125" style="5" customWidth="1"/>
    <col min="2312" max="2312" width="11.5703125" style="5" customWidth="1"/>
    <col min="2313" max="2313" width="6" style="5" customWidth="1"/>
    <col min="2314" max="2560" width="9.140625" style="5"/>
    <col min="2561" max="2561" width="10.42578125" style="5" customWidth="1"/>
    <col min="2562" max="2562" width="4.7109375" style="5" customWidth="1"/>
    <col min="2563" max="2563" width="24.28515625" style="5" customWidth="1"/>
    <col min="2564" max="2564" width="4.85546875" style="5" customWidth="1"/>
    <col min="2565" max="2565" width="22.7109375" style="5" customWidth="1"/>
    <col min="2566" max="2566" width="4.85546875" style="5" customWidth="1"/>
    <col min="2567" max="2567" width="29.42578125" style="5" customWidth="1"/>
    <col min="2568" max="2568" width="11.5703125" style="5" customWidth="1"/>
    <col min="2569" max="2569" width="6" style="5" customWidth="1"/>
    <col min="2570" max="2816" width="9.140625" style="5"/>
    <col min="2817" max="2817" width="10.42578125" style="5" customWidth="1"/>
    <col min="2818" max="2818" width="4.7109375" style="5" customWidth="1"/>
    <col min="2819" max="2819" width="24.28515625" style="5" customWidth="1"/>
    <col min="2820" max="2820" width="4.85546875" style="5" customWidth="1"/>
    <col min="2821" max="2821" width="22.7109375" style="5" customWidth="1"/>
    <col min="2822" max="2822" width="4.85546875" style="5" customWidth="1"/>
    <col min="2823" max="2823" width="29.42578125" style="5" customWidth="1"/>
    <col min="2824" max="2824" width="11.5703125" style="5" customWidth="1"/>
    <col min="2825" max="2825" width="6" style="5" customWidth="1"/>
    <col min="2826" max="3072" width="9.140625" style="5"/>
    <col min="3073" max="3073" width="10.42578125" style="5" customWidth="1"/>
    <col min="3074" max="3074" width="4.7109375" style="5" customWidth="1"/>
    <col min="3075" max="3075" width="24.28515625" style="5" customWidth="1"/>
    <col min="3076" max="3076" width="4.85546875" style="5" customWidth="1"/>
    <col min="3077" max="3077" width="22.7109375" style="5" customWidth="1"/>
    <col min="3078" max="3078" width="4.85546875" style="5" customWidth="1"/>
    <col min="3079" max="3079" width="29.42578125" style="5" customWidth="1"/>
    <col min="3080" max="3080" width="11.5703125" style="5" customWidth="1"/>
    <col min="3081" max="3081" width="6" style="5" customWidth="1"/>
    <col min="3082" max="3328" width="9.140625" style="5"/>
    <col min="3329" max="3329" width="10.42578125" style="5" customWidth="1"/>
    <col min="3330" max="3330" width="4.7109375" style="5" customWidth="1"/>
    <col min="3331" max="3331" width="24.28515625" style="5" customWidth="1"/>
    <col min="3332" max="3332" width="4.85546875" style="5" customWidth="1"/>
    <col min="3333" max="3333" width="22.7109375" style="5" customWidth="1"/>
    <col min="3334" max="3334" width="4.85546875" style="5" customWidth="1"/>
    <col min="3335" max="3335" width="29.42578125" style="5" customWidth="1"/>
    <col min="3336" max="3336" width="11.5703125" style="5" customWidth="1"/>
    <col min="3337" max="3337" width="6" style="5" customWidth="1"/>
    <col min="3338" max="3584" width="9.140625" style="5"/>
    <col min="3585" max="3585" width="10.42578125" style="5" customWidth="1"/>
    <col min="3586" max="3586" width="4.7109375" style="5" customWidth="1"/>
    <col min="3587" max="3587" width="24.28515625" style="5" customWidth="1"/>
    <col min="3588" max="3588" width="4.85546875" style="5" customWidth="1"/>
    <col min="3589" max="3589" width="22.7109375" style="5" customWidth="1"/>
    <col min="3590" max="3590" width="4.85546875" style="5" customWidth="1"/>
    <col min="3591" max="3591" width="29.42578125" style="5" customWidth="1"/>
    <col min="3592" max="3592" width="11.5703125" style="5" customWidth="1"/>
    <col min="3593" max="3593" width="6" style="5" customWidth="1"/>
    <col min="3594" max="3840" width="9.140625" style="5"/>
    <col min="3841" max="3841" width="10.42578125" style="5" customWidth="1"/>
    <col min="3842" max="3842" width="4.7109375" style="5" customWidth="1"/>
    <col min="3843" max="3843" width="24.28515625" style="5" customWidth="1"/>
    <col min="3844" max="3844" width="4.85546875" style="5" customWidth="1"/>
    <col min="3845" max="3845" width="22.7109375" style="5" customWidth="1"/>
    <col min="3846" max="3846" width="4.85546875" style="5" customWidth="1"/>
    <col min="3847" max="3847" width="29.42578125" style="5" customWidth="1"/>
    <col min="3848" max="3848" width="11.5703125" style="5" customWidth="1"/>
    <col min="3849" max="3849" width="6" style="5" customWidth="1"/>
    <col min="3850" max="4096" width="9.140625" style="5"/>
    <col min="4097" max="4097" width="10.42578125" style="5" customWidth="1"/>
    <col min="4098" max="4098" width="4.7109375" style="5" customWidth="1"/>
    <col min="4099" max="4099" width="24.28515625" style="5" customWidth="1"/>
    <col min="4100" max="4100" width="4.85546875" style="5" customWidth="1"/>
    <col min="4101" max="4101" width="22.7109375" style="5" customWidth="1"/>
    <col min="4102" max="4102" width="4.85546875" style="5" customWidth="1"/>
    <col min="4103" max="4103" width="29.42578125" style="5" customWidth="1"/>
    <col min="4104" max="4104" width="11.5703125" style="5" customWidth="1"/>
    <col min="4105" max="4105" width="6" style="5" customWidth="1"/>
    <col min="4106" max="4352" width="9.140625" style="5"/>
    <col min="4353" max="4353" width="10.42578125" style="5" customWidth="1"/>
    <col min="4354" max="4354" width="4.7109375" style="5" customWidth="1"/>
    <col min="4355" max="4355" width="24.28515625" style="5" customWidth="1"/>
    <col min="4356" max="4356" width="4.85546875" style="5" customWidth="1"/>
    <col min="4357" max="4357" width="22.7109375" style="5" customWidth="1"/>
    <col min="4358" max="4358" width="4.85546875" style="5" customWidth="1"/>
    <col min="4359" max="4359" width="29.42578125" style="5" customWidth="1"/>
    <col min="4360" max="4360" width="11.5703125" style="5" customWidth="1"/>
    <col min="4361" max="4361" width="6" style="5" customWidth="1"/>
    <col min="4362" max="4608" width="9.140625" style="5"/>
    <col min="4609" max="4609" width="10.42578125" style="5" customWidth="1"/>
    <col min="4610" max="4610" width="4.7109375" style="5" customWidth="1"/>
    <col min="4611" max="4611" width="24.28515625" style="5" customWidth="1"/>
    <col min="4612" max="4612" width="4.85546875" style="5" customWidth="1"/>
    <col min="4613" max="4613" width="22.7109375" style="5" customWidth="1"/>
    <col min="4614" max="4614" width="4.85546875" style="5" customWidth="1"/>
    <col min="4615" max="4615" width="29.42578125" style="5" customWidth="1"/>
    <col min="4616" max="4616" width="11.5703125" style="5" customWidth="1"/>
    <col min="4617" max="4617" width="6" style="5" customWidth="1"/>
    <col min="4618" max="4864" width="9.140625" style="5"/>
    <col min="4865" max="4865" width="10.42578125" style="5" customWidth="1"/>
    <col min="4866" max="4866" width="4.7109375" style="5" customWidth="1"/>
    <col min="4867" max="4867" width="24.28515625" style="5" customWidth="1"/>
    <col min="4868" max="4868" width="4.85546875" style="5" customWidth="1"/>
    <col min="4869" max="4869" width="22.7109375" style="5" customWidth="1"/>
    <col min="4870" max="4870" width="4.85546875" style="5" customWidth="1"/>
    <col min="4871" max="4871" width="29.42578125" style="5" customWidth="1"/>
    <col min="4872" max="4872" width="11.5703125" style="5" customWidth="1"/>
    <col min="4873" max="4873" width="6" style="5" customWidth="1"/>
    <col min="4874" max="5120" width="9.140625" style="5"/>
    <col min="5121" max="5121" width="10.42578125" style="5" customWidth="1"/>
    <col min="5122" max="5122" width="4.7109375" style="5" customWidth="1"/>
    <col min="5123" max="5123" width="24.28515625" style="5" customWidth="1"/>
    <col min="5124" max="5124" width="4.85546875" style="5" customWidth="1"/>
    <col min="5125" max="5125" width="22.7109375" style="5" customWidth="1"/>
    <col min="5126" max="5126" width="4.85546875" style="5" customWidth="1"/>
    <col min="5127" max="5127" width="29.42578125" style="5" customWidth="1"/>
    <col min="5128" max="5128" width="11.5703125" style="5" customWidth="1"/>
    <col min="5129" max="5129" width="6" style="5" customWidth="1"/>
    <col min="5130" max="5376" width="9.140625" style="5"/>
    <col min="5377" max="5377" width="10.42578125" style="5" customWidth="1"/>
    <col min="5378" max="5378" width="4.7109375" style="5" customWidth="1"/>
    <col min="5379" max="5379" width="24.28515625" style="5" customWidth="1"/>
    <col min="5380" max="5380" width="4.85546875" style="5" customWidth="1"/>
    <col min="5381" max="5381" width="22.7109375" style="5" customWidth="1"/>
    <col min="5382" max="5382" width="4.85546875" style="5" customWidth="1"/>
    <col min="5383" max="5383" width="29.42578125" style="5" customWidth="1"/>
    <col min="5384" max="5384" width="11.5703125" style="5" customWidth="1"/>
    <col min="5385" max="5385" width="6" style="5" customWidth="1"/>
    <col min="5386" max="5632" width="9.140625" style="5"/>
    <col min="5633" max="5633" width="10.42578125" style="5" customWidth="1"/>
    <col min="5634" max="5634" width="4.7109375" style="5" customWidth="1"/>
    <col min="5635" max="5635" width="24.28515625" style="5" customWidth="1"/>
    <col min="5636" max="5636" width="4.85546875" style="5" customWidth="1"/>
    <col min="5637" max="5637" width="22.7109375" style="5" customWidth="1"/>
    <col min="5638" max="5638" width="4.85546875" style="5" customWidth="1"/>
    <col min="5639" max="5639" width="29.42578125" style="5" customWidth="1"/>
    <col min="5640" max="5640" width="11.5703125" style="5" customWidth="1"/>
    <col min="5641" max="5641" width="6" style="5" customWidth="1"/>
    <col min="5642" max="5888" width="9.140625" style="5"/>
    <col min="5889" max="5889" width="10.42578125" style="5" customWidth="1"/>
    <col min="5890" max="5890" width="4.7109375" style="5" customWidth="1"/>
    <col min="5891" max="5891" width="24.28515625" style="5" customWidth="1"/>
    <col min="5892" max="5892" width="4.85546875" style="5" customWidth="1"/>
    <col min="5893" max="5893" width="22.7109375" style="5" customWidth="1"/>
    <col min="5894" max="5894" width="4.85546875" style="5" customWidth="1"/>
    <col min="5895" max="5895" width="29.42578125" style="5" customWidth="1"/>
    <col min="5896" max="5896" width="11.5703125" style="5" customWidth="1"/>
    <col min="5897" max="5897" width="6" style="5" customWidth="1"/>
    <col min="5898" max="6144" width="9.140625" style="5"/>
    <col min="6145" max="6145" width="10.42578125" style="5" customWidth="1"/>
    <col min="6146" max="6146" width="4.7109375" style="5" customWidth="1"/>
    <col min="6147" max="6147" width="24.28515625" style="5" customWidth="1"/>
    <col min="6148" max="6148" width="4.85546875" style="5" customWidth="1"/>
    <col min="6149" max="6149" width="22.7109375" style="5" customWidth="1"/>
    <col min="6150" max="6150" width="4.85546875" style="5" customWidth="1"/>
    <col min="6151" max="6151" width="29.42578125" style="5" customWidth="1"/>
    <col min="6152" max="6152" width="11.5703125" style="5" customWidth="1"/>
    <col min="6153" max="6153" width="6" style="5" customWidth="1"/>
    <col min="6154" max="6400" width="9.140625" style="5"/>
    <col min="6401" max="6401" width="10.42578125" style="5" customWidth="1"/>
    <col min="6402" max="6402" width="4.7109375" style="5" customWidth="1"/>
    <col min="6403" max="6403" width="24.28515625" style="5" customWidth="1"/>
    <col min="6404" max="6404" width="4.85546875" style="5" customWidth="1"/>
    <col min="6405" max="6405" width="22.7109375" style="5" customWidth="1"/>
    <col min="6406" max="6406" width="4.85546875" style="5" customWidth="1"/>
    <col min="6407" max="6407" width="29.42578125" style="5" customWidth="1"/>
    <col min="6408" max="6408" width="11.5703125" style="5" customWidth="1"/>
    <col min="6409" max="6409" width="6" style="5" customWidth="1"/>
    <col min="6410" max="6656" width="9.140625" style="5"/>
    <col min="6657" max="6657" width="10.42578125" style="5" customWidth="1"/>
    <col min="6658" max="6658" width="4.7109375" style="5" customWidth="1"/>
    <col min="6659" max="6659" width="24.28515625" style="5" customWidth="1"/>
    <col min="6660" max="6660" width="4.85546875" style="5" customWidth="1"/>
    <col min="6661" max="6661" width="22.7109375" style="5" customWidth="1"/>
    <col min="6662" max="6662" width="4.85546875" style="5" customWidth="1"/>
    <col min="6663" max="6663" width="29.42578125" style="5" customWidth="1"/>
    <col min="6664" max="6664" width="11.5703125" style="5" customWidth="1"/>
    <col min="6665" max="6665" width="6" style="5" customWidth="1"/>
    <col min="6666" max="6912" width="9.140625" style="5"/>
    <col min="6913" max="6913" width="10.42578125" style="5" customWidth="1"/>
    <col min="6914" max="6914" width="4.7109375" style="5" customWidth="1"/>
    <col min="6915" max="6915" width="24.28515625" style="5" customWidth="1"/>
    <col min="6916" max="6916" width="4.85546875" style="5" customWidth="1"/>
    <col min="6917" max="6917" width="22.7109375" style="5" customWidth="1"/>
    <col min="6918" max="6918" width="4.85546875" style="5" customWidth="1"/>
    <col min="6919" max="6919" width="29.42578125" style="5" customWidth="1"/>
    <col min="6920" max="6920" width="11.5703125" style="5" customWidth="1"/>
    <col min="6921" max="6921" width="6" style="5" customWidth="1"/>
    <col min="6922" max="7168" width="9.140625" style="5"/>
    <col min="7169" max="7169" width="10.42578125" style="5" customWidth="1"/>
    <col min="7170" max="7170" width="4.7109375" style="5" customWidth="1"/>
    <col min="7171" max="7171" width="24.28515625" style="5" customWidth="1"/>
    <col min="7172" max="7172" width="4.85546875" style="5" customWidth="1"/>
    <col min="7173" max="7173" width="22.7109375" style="5" customWidth="1"/>
    <col min="7174" max="7174" width="4.85546875" style="5" customWidth="1"/>
    <col min="7175" max="7175" width="29.42578125" style="5" customWidth="1"/>
    <col min="7176" max="7176" width="11.5703125" style="5" customWidth="1"/>
    <col min="7177" max="7177" width="6" style="5" customWidth="1"/>
    <col min="7178" max="7424" width="9.140625" style="5"/>
    <col min="7425" max="7425" width="10.42578125" style="5" customWidth="1"/>
    <col min="7426" max="7426" width="4.7109375" style="5" customWidth="1"/>
    <col min="7427" max="7427" width="24.28515625" style="5" customWidth="1"/>
    <col min="7428" max="7428" width="4.85546875" style="5" customWidth="1"/>
    <col min="7429" max="7429" width="22.7109375" style="5" customWidth="1"/>
    <col min="7430" max="7430" width="4.85546875" style="5" customWidth="1"/>
    <col min="7431" max="7431" width="29.42578125" style="5" customWidth="1"/>
    <col min="7432" max="7432" width="11.5703125" style="5" customWidth="1"/>
    <col min="7433" max="7433" width="6" style="5" customWidth="1"/>
    <col min="7434" max="7680" width="9.140625" style="5"/>
    <col min="7681" max="7681" width="10.42578125" style="5" customWidth="1"/>
    <col min="7682" max="7682" width="4.7109375" style="5" customWidth="1"/>
    <col min="7683" max="7683" width="24.28515625" style="5" customWidth="1"/>
    <col min="7684" max="7684" width="4.85546875" style="5" customWidth="1"/>
    <col min="7685" max="7685" width="22.7109375" style="5" customWidth="1"/>
    <col min="7686" max="7686" width="4.85546875" style="5" customWidth="1"/>
    <col min="7687" max="7687" width="29.42578125" style="5" customWidth="1"/>
    <col min="7688" max="7688" width="11.5703125" style="5" customWidth="1"/>
    <col min="7689" max="7689" width="6" style="5" customWidth="1"/>
    <col min="7690" max="7936" width="9.140625" style="5"/>
    <col min="7937" max="7937" width="10.42578125" style="5" customWidth="1"/>
    <col min="7938" max="7938" width="4.7109375" style="5" customWidth="1"/>
    <col min="7939" max="7939" width="24.28515625" style="5" customWidth="1"/>
    <col min="7940" max="7940" width="4.85546875" style="5" customWidth="1"/>
    <col min="7941" max="7941" width="22.7109375" style="5" customWidth="1"/>
    <col min="7942" max="7942" width="4.85546875" style="5" customWidth="1"/>
    <col min="7943" max="7943" width="29.42578125" style="5" customWidth="1"/>
    <col min="7944" max="7944" width="11.5703125" style="5" customWidth="1"/>
    <col min="7945" max="7945" width="6" style="5" customWidth="1"/>
    <col min="7946" max="8192" width="9.140625" style="5"/>
    <col min="8193" max="8193" width="10.42578125" style="5" customWidth="1"/>
    <col min="8194" max="8194" width="4.7109375" style="5" customWidth="1"/>
    <col min="8195" max="8195" width="24.28515625" style="5" customWidth="1"/>
    <col min="8196" max="8196" width="4.85546875" style="5" customWidth="1"/>
    <col min="8197" max="8197" width="22.7109375" style="5" customWidth="1"/>
    <col min="8198" max="8198" width="4.85546875" style="5" customWidth="1"/>
    <col min="8199" max="8199" width="29.42578125" style="5" customWidth="1"/>
    <col min="8200" max="8200" width="11.5703125" style="5" customWidth="1"/>
    <col min="8201" max="8201" width="6" style="5" customWidth="1"/>
    <col min="8202" max="8448" width="9.140625" style="5"/>
    <col min="8449" max="8449" width="10.42578125" style="5" customWidth="1"/>
    <col min="8450" max="8450" width="4.7109375" style="5" customWidth="1"/>
    <col min="8451" max="8451" width="24.28515625" style="5" customWidth="1"/>
    <col min="8452" max="8452" width="4.85546875" style="5" customWidth="1"/>
    <col min="8453" max="8453" width="22.7109375" style="5" customWidth="1"/>
    <col min="8454" max="8454" width="4.85546875" style="5" customWidth="1"/>
    <col min="8455" max="8455" width="29.42578125" style="5" customWidth="1"/>
    <col min="8456" max="8456" width="11.5703125" style="5" customWidth="1"/>
    <col min="8457" max="8457" width="6" style="5" customWidth="1"/>
    <col min="8458" max="8704" width="9.140625" style="5"/>
    <col min="8705" max="8705" width="10.42578125" style="5" customWidth="1"/>
    <col min="8706" max="8706" width="4.7109375" style="5" customWidth="1"/>
    <col min="8707" max="8707" width="24.28515625" style="5" customWidth="1"/>
    <col min="8708" max="8708" width="4.85546875" style="5" customWidth="1"/>
    <col min="8709" max="8709" width="22.7109375" style="5" customWidth="1"/>
    <col min="8710" max="8710" width="4.85546875" style="5" customWidth="1"/>
    <col min="8711" max="8711" width="29.42578125" style="5" customWidth="1"/>
    <col min="8712" max="8712" width="11.5703125" style="5" customWidth="1"/>
    <col min="8713" max="8713" width="6" style="5" customWidth="1"/>
    <col min="8714" max="8960" width="9.140625" style="5"/>
    <col min="8961" max="8961" width="10.42578125" style="5" customWidth="1"/>
    <col min="8962" max="8962" width="4.7109375" style="5" customWidth="1"/>
    <col min="8963" max="8963" width="24.28515625" style="5" customWidth="1"/>
    <col min="8964" max="8964" width="4.85546875" style="5" customWidth="1"/>
    <col min="8965" max="8965" width="22.7109375" style="5" customWidth="1"/>
    <col min="8966" max="8966" width="4.85546875" style="5" customWidth="1"/>
    <col min="8967" max="8967" width="29.42578125" style="5" customWidth="1"/>
    <col min="8968" max="8968" width="11.5703125" style="5" customWidth="1"/>
    <col min="8969" max="8969" width="6" style="5" customWidth="1"/>
    <col min="8970" max="9216" width="9.140625" style="5"/>
    <col min="9217" max="9217" width="10.42578125" style="5" customWidth="1"/>
    <col min="9218" max="9218" width="4.7109375" style="5" customWidth="1"/>
    <col min="9219" max="9219" width="24.28515625" style="5" customWidth="1"/>
    <col min="9220" max="9220" width="4.85546875" style="5" customWidth="1"/>
    <col min="9221" max="9221" width="22.7109375" style="5" customWidth="1"/>
    <col min="9222" max="9222" width="4.85546875" style="5" customWidth="1"/>
    <col min="9223" max="9223" width="29.42578125" style="5" customWidth="1"/>
    <col min="9224" max="9224" width="11.5703125" style="5" customWidth="1"/>
    <col min="9225" max="9225" width="6" style="5" customWidth="1"/>
    <col min="9226" max="9472" width="9.140625" style="5"/>
    <col min="9473" max="9473" width="10.42578125" style="5" customWidth="1"/>
    <col min="9474" max="9474" width="4.7109375" style="5" customWidth="1"/>
    <col min="9475" max="9475" width="24.28515625" style="5" customWidth="1"/>
    <col min="9476" max="9476" width="4.85546875" style="5" customWidth="1"/>
    <col min="9477" max="9477" width="22.7109375" style="5" customWidth="1"/>
    <col min="9478" max="9478" width="4.85546875" style="5" customWidth="1"/>
    <col min="9479" max="9479" width="29.42578125" style="5" customWidth="1"/>
    <col min="9480" max="9480" width="11.5703125" style="5" customWidth="1"/>
    <col min="9481" max="9481" width="6" style="5" customWidth="1"/>
    <col min="9482" max="9728" width="9.140625" style="5"/>
    <col min="9729" max="9729" width="10.42578125" style="5" customWidth="1"/>
    <col min="9730" max="9730" width="4.7109375" style="5" customWidth="1"/>
    <col min="9731" max="9731" width="24.28515625" style="5" customWidth="1"/>
    <col min="9732" max="9732" width="4.85546875" style="5" customWidth="1"/>
    <col min="9733" max="9733" width="22.7109375" style="5" customWidth="1"/>
    <col min="9734" max="9734" width="4.85546875" style="5" customWidth="1"/>
    <col min="9735" max="9735" width="29.42578125" style="5" customWidth="1"/>
    <col min="9736" max="9736" width="11.5703125" style="5" customWidth="1"/>
    <col min="9737" max="9737" width="6" style="5" customWidth="1"/>
    <col min="9738" max="9984" width="9.140625" style="5"/>
    <col min="9985" max="9985" width="10.42578125" style="5" customWidth="1"/>
    <col min="9986" max="9986" width="4.7109375" style="5" customWidth="1"/>
    <col min="9987" max="9987" width="24.28515625" style="5" customWidth="1"/>
    <col min="9988" max="9988" width="4.85546875" style="5" customWidth="1"/>
    <col min="9989" max="9989" width="22.7109375" style="5" customWidth="1"/>
    <col min="9990" max="9990" width="4.85546875" style="5" customWidth="1"/>
    <col min="9991" max="9991" width="29.42578125" style="5" customWidth="1"/>
    <col min="9992" max="9992" width="11.5703125" style="5" customWidth="1"/>
    <col min="9993" max="9993" width="6" style="5" customWidth="1"/>
    <col min="9994" max="10240" width="9.140625" style="5"/>
    <col min="10241" max="10241" width="10.42578125" style="5" customWidth="1"/>
    <col min="10242" max="10242" width="4.7109375" style="5" customWidth="1"/>
    <col min="10243" max="10243" width="24.28515625" style="5" customWidth="1"/>
    <col min="10244" max="10244" width="4.85546875" style="5" customWidth="1"/>
    <col min="10245" max="10245" width="22.7109375" style="5" customWidth="1"/>
    <col min="10246" max="10246" width="4.85546875" style="5" customWidth="1"/>
    <col min="10247" max="10247" width="29.42578125" style="5" customWidth="1"/>
    <col min="10248" max="10248" width="11.5703125" style="5" customWidth="1"/>
    <col min="10249" max="10249" width="6" style="5" customWidth="1"/>
    <col min="10250" max="10496" width="9.140625" style="5"/>
    <col min="10497" max="10497" width="10.42578125" style="5" customWidth="1"/>
    <col min="10498" max="10498" width="4.7109375" style="5" customWidth="1"/>
    <col min="10499" max="10499" width="24.28515625" style="5" customWidth="1"/>
    <col min="10500" max="10500" width="4.85546875" style="5" customWidth="1"/>
    <col min="10501" max="10501" width="22.7109375" style="5" customWidth="1"/>
    <col min="10502" max="10502" width="4.85546875" style="5" customWidth="1"/>
    <col min="10503" max="10503" width="29.42578125" style="5" customWidth="1"/>
    <col min="10504" max="10504" width="11.5703125" style="5" customWidth="1"/>
    <col min="10505" max="10505" width="6" style="5" customWidth="1"/>
    <col min="10506" max="10752" width="9.140625" style="5"/>
    <col min="10753" max="10753" width="10.42578125" style="5" customWidth="1"/>
    <col min="10754" max="10754" width="4.7109375" style="5" customWidth="1"/>
    <col min="10755" max="10755" width="24.28515625" style="5" customWidth="1"/>
    <col min="10756" max="10756" width="4.85546875" style="5" customWidth="1"/>
    <col min="10757" max="10757" width="22.7109375" style="5" customWidth="1"/>
    <col min="10758" max="10758" width="4.85546875" style="5" customWidth="1"/>
    <col min="10759" max="10759" width="29.42578125" style="5" customWidth="1"/>
    <col min="10760" max="10760" width="11.5703125" style="5" customWidth="1"/>
    <col min="10761" max="10761" width="6" style="5" customWidth="1"/>
    <col min="10762" max="11008" width="9.140625" style="5"/>
    <col min="11009" max="11009" width="10.42578125" style="5" customWidth="1"/>
    <col min="11010" max="11010" width="4.7109375" style="5" customWidth="1"/>
    <col min="11011" max="11011" width="24.28515625" style="5" customWidth="1"/>
    <col min="11012" max="11012" width="4.85546875" style="5" customWidth="1"/>
    <col min="11013" max="11013" width="22.7109375" style="5" customWidth="1"/>
    <col min="11014" max="11014" width="4.85546875" style="5" customWidth="1"/>
    <col min="11015" max="11015" width="29.42578125" style="5" customWidth="1"/>
    <col min="11016" max="11016" width="11.5703125" style="5" customWidth="1"/>
    <col min="11017" max="11017" width="6" style="5" customWidth="1"/>
    <col min="11018" max="11264" width="9.140625" style="5"/>
    <col min="11265" max="11265" width="10.42578125" style="5" customWidth="1"/>
    <col min="11266" max="11266" width="4.7109375" style="5" customWidth="1"/>
    <col min="11267" max="11267" width="24.28515625" style="5" customWidth="1"/>
    <col min="11268" max="11268" width="4.85546875" style="5" customWidth="1"/>
    <col min="11269" max="11269" width="22.7109375" style="5" customWidth="1"/>
    <col min="11270" max="11270" width="4.85546875" style="5" customWidth="1"/>
    <col min="11271" max="11271" width="29.42578125" style="5" customWidth="1"/>
    <col min="11272" max="11272" width="11.5703125" style="5" customWidth="1"/>
    <col min="11273" max="11273" width="6" style="5" customWidth="1"/>
    <col min="11274" max="11520" width="9.140625" style="5"/>
    <col min="11521" max="11521" width="10.42578125" style="5" customWidth="1"/>
    <col min="11522" max="11522" width="4.7109375" style="5" customWidth="1"/>
    <col min="11523" max="11523" width="24.28515625" style="5" customWidth="1"/>
    <col min="11524" max="11524" width="4.85546875" style="5" customWidth="1"/>
    <col min="11525" max="11525" width="22.7109375" style="5" customWidth="1"/>
    <col min="11526" max="11526" width="4.85546875" style="5" customWidth="1"/>
    <col min="11527" max="11527" width="29.42578125" style="5" customWidth="1"/>
    <col min="11528" max="11528" width="11.5703125" style="5" customWidth="1"/>
    <col min="11529" max="11529" width="6" style="5" customWidth="1"/>
    <col min="11530" max="11776" width="9.140625" style="5"/>
    <col min="11777" max="11777" width="10.42578125" style="5" customWidth="1"/>
    <col min="11778" max="11778" width="4.7109375" style="5" customWidth="1"/>
    <col min="11779" max="11779" width="24.28515625" style="5" customWidth="1"/>
    <col min="11780" max="11780" width="4.85546875" style="5" customWidth="1"/>
    <col min="11781" max="11781" width="22.7109375" style="5" customWidth="1"/>
    <col min="11782" max="11782" width="4.85546875" style="5" customWidth="1"/>
    <col min="11783" max="11783" width="29.42578125" style="5" customWidth="1"/>
    <col min="11784" max="11784" width="11.5703125" style="5" customWidth="1"/>
    <col min="11785" max="11785" width="6" style="5" customWidth="1"/>
    <col min="11786" max="12032" width="9.140625" style="5"/>
    <col min="12033" max="12033" width="10.42578125" style="5" customWidth="1"/>
    <col min="12034" max="12034" width="4.7109375" style="5" customWidth="1"/>
    <col min="12035" max="12035" width="24.28515625" style="5" customWidth="1"/>
    <col min="12036" max="12036" width="4.85546875" style="5" customWidth="1"/>
    <col min="12037" max="12037" width="22.7109375" style="5" customWidth="1"/>
    <col min="12038" max="12038" width="4.85546875" style="5" customWidth="1"/>
    <col min="12039" max="12039" width="29.42578125" style="5" customWidth="1"/>
    <col min="12040" max="12040" width="11.5703125" style="5" customWidth="1"/>
    <col min="12041" max="12041" width="6" style="5" customWidth="1"/>
    <col min="12042" max="12288" width="9.140625" style="5"/>
    <col min="12289" max="12289" width="10.42578125" style="5" customWidth="1"/>
    <col min="12290" max="12290" width="4.7109375" style="5" customWidth="1"/>
    <col min="12291" max="12291" width="24.28515625" style="5" customWidth="1"/>
    <col min="12292" max="12292" width="4.85546875" style="5" customWidth="1"/>
    <col min="12293" max="12293" width="22.7109375" style="5" customWidth="1"/>
    <col min="12294" max="12294" width="4.85546875" style="5" customWidth="1"/>
    <col min="12295" max="12295" width="29.42578125" style="5" customWidth="1"/>
    <col min="12296" max="12296" width="11.5703125" style="5" customWidth="1"/>
    <col min="12297" max="12297" width="6" style="5" customWidth="1"/>
    <col min="12298" max="12544" width="9.140625" style="5"/>
    <col min="12545" max="12545" width="10.42578125" style="5" customWidth="1"/>
    <col min="12546" max="12546" width="4.7109375" style="5" customWidth="1"/>
    <col min="12547" max="12547" width="24.28515625" style="5" customWidth="1"/>
    <col min="12548" max="12548" width="4.85546875" style="5" customWidth="1"/>
    <col min="12549" max="12549" width="22.7109375" style="5" customWidth="1"/>
    <col min="12550" max="12550" width="4.85546875" style="5" customWidth="1"/>
    <col min="12551" max="12551" width="29.42578125" style="5" customWidth="1"/>
    <col min="12552" max="12552" width="11.5703125" style="5" customWidth="1"/>
    <col min="12553" max="12553" width="6" style="5" customWidth="1"/>
    <col min="12554" max="12800" width="9.140625" style="5"/>
    <col min="12801" max="12801" width="10.42578125" style="5" customWidth="1"/>
    <col min="12802" max="12802" width="4.7109375" style="5" customWidth="1"/>
    <col min="12803" max="12803" width="24.28515625" style="5" customWidth="1"/>
    <col min="12804" max="12804" width="4.85546875" style="5" customWidth="1"/>
    <col min="12805" max="12805" width="22.7109375" style="5" customWidth="1"/>
    <col min="12806" max="12806" width="4.85546875" style="5" customWidth="1"/>
    <col min="12807" max="12807" width="29.42578125" style="5" customWidth="1"/>
    <col min="12808" max="12808" width="11.5703125" style="5" customWidth="1"/>
    <col min="12809" max="12809" width="6" style="5" customWidth="1"/>
    <col min="12810" max="13056" width="9.140625" style="5"/>
    <col min="13057" max="13057" width="10.42578125" style="5" customWidth="1"/>
    <col min="13058" max="13058" width="4.7109375" style="5" customWidth="1"/>
    <col min="13059" max="13059" width="24.28515625" style="5" customWidth="1"/>
    <col min="13060" max="13060" width="4.85546875" style="5" customWidth="1"/>
    <col min="13061" max="13061" width="22.7109375" style="5" customWidth="1"/>
    <col min="13062" max="13062" width="4.85546875" style="5" customWidth="1"/>
    <col min="13063" max="13063" width="29.42578125" style="5" customWidth="1"/>
    <col min="13064" max="13064" width="11.5703125" style="5" customWidth="1"/>
    <col min="13065" max="13065" width="6" style="5" customWidth="1"/>
    <col min="13066" max="13312" width="9.140625" style="5"/>
    <col min="13313" max="13313" width="10.42578125" style="5" customWidth="1"/>
    <col min="13314" max="13314" width="4.7109375" style="5" customWidth="1"/>
    <col min="13315" max="13315" width="24.28515625" style="5" customWidth="1"/>
    <col min="13316" max="13316" width="4.85546875" style="5" customWidth="1"/>
    <col min="13317" max="13317" width="22.7109375" style="5" customWidth="1"/>
    <col min="13318" max="13318" width="4.85546875" style="5" customWidth="1"/>
    <col min="13319" max="13319" width="29.42578125" style="5" customWidth="1"/>
    <col min="13320" max="13320" width="11.5703125" style="5" customWidth="1"/>
    <col min="13321" max="13321" width="6" style="5" customWidth="1"/>
    <col min="13322" max="13568" width="9.140625" style="5"/>
    <col min="13569" max="13569" width="10.42578125" style="5" customWidth="1"/>
    <col min="13570" max="13570" width="4.7109375" style="5" customWidth="1"/>
    <col min="13571" max="13571" width="24.28515625" style="5" customWidth="1"/>
    <col min="13572" max="13572" width="4.85546875" style="5" customWidth="1"/>
    <col min="13573" max="13573" width="22.7109375" style="5" customWidth="1"/>
    <col min="13574" max="13574" width="4.85546875" style="5" customWidth="1"/>
    <col min="13575" max="13575" width="29.42578125" style="5" customWidth="1"/>
    <col min="13576" max="13576" width="11.5703125" style="5" customWidth="1"/>
    <col min="13577" max="13577" width="6" style="5" customWidth="1"/>
    <col min="13578" max="13824" width="9.140625" style="5"/>
    <col min="13825" max="13825" width="10.42578125" style="5" customWidth="1"/>
    <col min="13826" max="13826" width="4.7109375" style="5" customWidth="1"/>
    <col min="13827" max="13827" width="24.28515625" style="5" customWidth="1"/>
    <col min="13828" max="13828" width="4.85546875" style="5" customWidth="1"/>
    <col min="13829" max="13829" width="22.7109375" style="5" customWidth="1"/>
    <col min="13830" max="13830" width="4.85546875" style="5" customWidth="1"/>
    <col min="13831" max="13831" width="29.42578125" style="5" customWidth="1"/>
    <col min="13832" max="13832" width="11.5703125" style="5" customWidth="1"/>
    <col min="13833" max="13833" width="6" style="5" customWidth="1"/>
    <col min="13834" max="14080" width="9.140625" style="5"/>
    <col min="14081" max="14081" width="10.42578125" style="5" customWidth="1"/>
    <col min="14082" max="14082" width="4.7109375" style="5" customWidth="1"/>
    <col min="14083" max="14083" width="24.28515625" style="5" customWidth="1"/>
    <col min="14084" max="14084" width="4.85546875" style="5" customWidth="1"/>
    <col min="14085" max="14085" width="22.7109375" style="5" customWidth="1"/>
    <col min="14086" max="14086" width="4.85546875" style="5" customWidth="1"/>
    <col min="14087" max="14087" width="29.42578125" style="5" customWidth="1"/>
    <col min="14088" max="14088" width="11.5703125" style="5" customWidth="1"/>
    <col min="14089" max="14089" width="6" style="5" customWidth="1"/>
    <col min="14090" max="14336" width="9.140625" style="5"/>
    <col min="14337" max="14337" width="10.42578125" style="5" customWidth="1"/>
    <col min="14338" max="14338" width="4.7109375" style="5" customWidth="1"/>
    <col min="14339" max="14339" width="24.28515625" style="5" customWidth="1"/>
    <col min="14340" max="14340" width="4.85546875" style="5" customWidth="1"/>
    <col min="14341" max="14341" width="22.7109375" style="5" customWidth="1"/>
    <col min="14342" max="14342" width="4.85546875" style="5" customWidth="1"/>
    <col min="14343" max="14343" width="29.42578125" style="5" customWidth="1"/>
    <col min="14344" max="14344" width="11.5703125" style="5" customWidth="1"/>
    <col min="14345" max="14345" width="6" style="5" customWidth="1"/>
    <col min="14346" max="14592" width="9.140625" style="5"/>
    <col min="14593" max="14593" width="10.42578125" style="5" customWidth="1"/>
    <col min="14594" max="14594" width="4.7109375" style="5" customWidth="1"/>
    <col min="14595" max="14595" width="24.28515625" style="5" customWidth="1"/>
    <col min="14596" max="14596" width="4.85546875" style="5" customWidth="1"/>
    <col min="14597" max="14597" width="22.7109375" style="5" customWidth="1"/>
    <col min="14598" max="14598" width="4.85546875" style="5" customWidth="1"/>
    <col min="14599" max="14599" width="29.42578125" style="5" customWidth="1"/>
    <col min="14600" max="14600" width="11.5703125" style="5" customWidth="1"/>
    <col min="14601" max="14601" width="6" style="5" customWidth="1"/>
    <col min="14602" max="14848" width="9.140625" style="5"/>
    <col min="14849" max="14849" width="10.42578125" style="5" customWidth="1"/>
    <col min="14850" max="14850" width="4.7109375" style="5" customWidth="1"/>
    <col min="14851" max="14851" width="24.28515625" style="5" customWidth="1"/>
    <col min="14852" max="14852" width="4.85546875" style="5" customWidth="1"/>
    <col min="14853" max="14853" width="22.7109375" style="5" customWidth="1"/>
    <col min="14854" max="14854" width="4.85546875" style="5" customWidth="1"/>
    <col min="14855" max="14855" width="29.42578125" style="5" customWidth="1"/>
    <col min="14856" max="14856" width="11.5703125" style="5" customWidth="1"/>
    <col min="14857" max="14857" width="6" style="5" customWidth="1"/>
    <col min="14858" max="15104" width="9.140625" style="5"/>
    <col min="15105" max="15105" width="10.42578125" style="5" customWidth="1"/>
    <col min="15106" max="15106" width="4.7109375" style="5" customWidth="1"/>
    <col min="15107" max="15107" width="24.28515625" style="5" customWidth="1"/>
    <col min="15108" max="15108" width="4.85546875" style="5" customWidth="1"/>
    <col min="15109" max="15109" width="22.7109375" style="5" customWidth="1"/>
    <col min="15110" max="15110" width="4.85546875" style="5" customWidth="1"/>
    <col min="15111" max="15111" width="29.42578125" style="5" customWidth="1"/>
    <col min="15112" max="15112" width="11.5703125" style="5" customWidth="1"/>
    <col min="15113" max="15113" width="6" style="5" customWidth="1"/>
    <col min="15114" max="15360" width="9.140625" style="5"/>
    <col min="15361" max="15361" width="10.42578125" style="5" customWidth="1"/>
    <col min="15362" max="15362" width="4.7109375" style="5" customWidth="1"/>
    <col min="15363" max="15363" width="24.28515625" style="5" customWidth="1"/>
    <col min="15364" max="15364" width="4.85546875" style="5" customWidth="1"/>
    <col min="15365" max="15365" width="22.7109375" style="5" customWidth="1"/>
    <col min="15366" max="15366" width="4.85546875" style="5" customWidth="1"/>
    <col min="15367" max="15367" width="29.42578125" style="5" customWidth="1"/>
    <col min="15368" max="15368" width="11.5703125" style="5" customWidth="1"/>
    <col min="15369" max="15369" width="6" style="5" customWidth="1"/>
    <col min="15370" max="15616" width="9.140625" style="5"/>
    <col min="15617" max="15617" width="10.42578125" style="5" customWidth="1"/>
    <col min="15618" max="15618" width="4.7109375" style="5" customWidth="1"/>
    <col min="15619" max="15619" width="24.28515625" style="5" customWidth="1"/>
    <col min="15620" max="15620" width="4.85546875" style="5" customWidth="1"/>
    <col min="15621" max="15621" width="22.7109375" style="5" customWidth="1"/>
    <col min="15622" max="15622" width="4.85546875" style="5" customWidth="1"/>
    <col min="15623" max="15623" width="29.42578125" style="5" customWidth="1"/>
    <col min="15624" max="15624" width="11.5703125" style="5" customWidth="1"/>
    <col min="15625" max="15625" width="6" style="5" customWidth="1"/>
    <col min="15626" max="15872" width="9.140625" style="5"/>
    <col min="15873" max="15873" width="10.42578125" style="5" customWidth="1"/>
    <col min="15874" max="15874" width="4.7109375" style="5" customWidth="1"/>
    <col min="15875" max="15875" width="24.28515625" style="5" customWidth="1"/>
    <col min="15876" max="15876" width="4.85546875" style="5" customWidth="1"/>
    <col min="15877" max="15877" width="22.7109375" style="5" customWidth="1"/>
    <col min="15878" max="15878" width="4.85546875" style="5" customWidth="1"/>
    <col min="15879" max="15879" width="29.42578125" style="5" customWidth="1"/>
    <col min="15880" max="15880" width="11.5703125" style="5" customWidth="1"/>
    <col min="15881" max="15881" width="6" style="5" customWidth="1"/>
    <col min="15882" max="16128" width="9.140625" style="5"/>
    <col min="16129" max="16129" width="10.42578125" style="5" customWidth="1"/>
    <col min="16130" max="16130" width="4.7109375" style="5" customWidth="1"/>
    <col min="16131" max="16131" width="24.28515625" style="5" customWidth="1"/>
    <col min="16132" max="16132" width="4.85546875" style="5" customWidth="1"/>
    <col min="16133" max="16133" width="22.7109375" style="5" customWidth="1"/>
    <col min="16134" max="16134" width="4.85546875" style="5" customWidth="1"/>
    <col min="16135" max="16135" width="29.42578125" style="5" customWidth="1"/>
    <col min="16136" max="16136" width="11.5703125" style="5" customWidth="1"/>
    <col min="16137" max="16137" width="6" style="5" customWidth="1"/>
    <col min="16138" max="16384" width="9.140625" style="5"/>
  </cols>
  <sheetData>
    <row r="1" spans="2:10" ht="16.5" x14ac:dyDescent="0.3">
      <c r="B1" s="42" t="s">
        <v>29</v>
      </c>
      <c r="G1" s="43" t="s">
        <v>1</v>
      </c>
      <c r="H1" s="5">
        <f>Alapa!C1</f>
        <v>0</v>
      </c>
      <c r="J1" s="44" t="s">
        <v>2</v>
      </c>
    </row>
    <row r="2" spans="2:10" ht="15.75" x14ac:dyDescent="0.25">
      <c r="J2" s="45" t="s">
        <v>3</v>
      </c>
    </row>
    <row r="3" spans="2:10" ht="20.25" x14ac:dyDescent="0.3">
      <c r="B3" s="46"/>
      <c r="C3" s="47"/>
      <c r="D3" s="47"/>
      <c r="E3" s="47"/>
      <c r="F3" s="47"/>
      <c r="G3" s="47"/>
      <c r="H3" s="48"/>
      <c r="I3" s="49"/>
    </row>
    <row r="4" spans="2:10" ht="15.75" customHeight="1" x14ac:dyDescent="0.25">
      <c r="B4" s="441" t="s">
        <v>30</v>
      </c>
      <c r="C4" s="441"/>
      <c r="D4" s="441"/>
      <c r="E4" s="441"/>
      <c r="F4" s="441"/>
      <c r="G4" s="441"/>
      <c r="H4" s="441"/>
      <c r="I4" s="441"/>
    </row>
    <row r="5" spans="2:10" ht="76.5" customHeight="1" x14ac:dyDescent="0.25">
      <c r="B5" s="442" t="s">
        <v>31</v>
      </c>
      <c r="C5" s="442"/>
      <c r="D5" s="442"/>
      <c r="E5" s="442"/>
      <c r="F5" s="442"/>
      <c r="G5" s="442"/>
      <c r="H5" s="442"/>
      <c r="I5" s="442"/>
    </row>
    <row r="6" spans="2:10" ht="18.75" customHeight="1" x14ac:dyDescent="0.3">
      <c r="B6" s="443" t="s">
        <v>32</v>
      </c>
      <c r="C6" s="443"/>
      <c r="D6" s="443"/>
      <c r="E6" s="443"/>
      <c r="F6" s="443"/>
      <c r="G6" s="443"/>
      <c r="H6" s="443"/>
      <c r="I6" s="443"/>
    </row>
    <row r="7" spans="2:10" ht="12.95" customHeight="1" x14ac:dyDescent="0.3">
      <c r="B7" s="50"/>
      <c r="C7" s="46"/>
      <c r="D7" s="46"/>
      <c r="E7" s="46"/>
      <c r="F7" s="46"/>
      <c r="G7" s="46"/>
      <c r="H7" s="46"/>
      <c r="I7" s="46"/>
    </row>
    <row r="8" spans="2:10" ht="15" customHeight="1" x14ac:dyDescent="0.3">
      <c r="B8" s="51" t="s">
        <v>33</v>
      </c>
      <c r="C8" s="52" t="s">
        <v>34</v>
      </c>
      <c r="D8" s="46"/>
      <c r="E8" s="46"/>
      <c r="F8" s="46"/>
      <c r="G8" s="46"/>
      <c r="H8" s="46"/>
      <c r="I8" s="46"/>
    </row>
    <row r="9" spans="2:10" ht="15" customHeight="1" x14ac:dyDescent="0.3">
      <c r="B9" s="50"/>
      <c r="C9" s="53" t="s">
        <v>35</v>
      </c>
      <c r="D9" s="46"/>
      <c r="E9" s="46"/>
      <c r="F9" s="46"/>
      <c r="G9" s="46"/>
      <c r="H9" s="46"/>
      <c r="I9" s="46"/>
    </row>
    <row r="10" spans="2:10" ht="12.95" hidden="1" customHeight="1" x14ac:dyDescent="0.3">
      <c r="B10" s="50"/>
      <c r="C10" s="54" t="s">
        <v>36</v>
      </c>
      <c r="D10" s="46"/>
      <c r="E10" s="46"/>
      <c r="F10" s="46"/>
      <c r="G10" s="46"/>
      <c r="H10" s="46"/>
      <c r="I10" s="46"/>
    </row>
    <row r="11" spans="2:10" ht="50.25" customHeight="1" x14ac:dyDescent="0.3">
      <c r="B11" s="50"/>
      <c r="C11" s="440" t="s">
        <v>37</v>
      </c>
      <c r="D11" s="440"/>
      <c r="E11" s="440"/>
      <c r="F11" s="440"/>
      <c r="G11" s="440"/>
      <c r="H11" s="440"/>
      <c r="I11" s="46"/>
    </row>
    <row r="12" spans="2:10" ht="66.75" customHeight="1" x14ac:dyDescent="0.3">
      <c r="B12" s="50"/>
      <c r="C12" s="440" t="s">
        <v>38</v>
      </c>
      <c r="D12" s="440"/>
      <c r="E12" s="440"/>
      <c r="F12" s="440"/>
      <c r="G12" s="440"/>
      <c r="H12" s="440"/>
      <c r="I12" s="46"/>
    </row>
    <row r="13" spans="2:10" ht="70.5" customHeight="1" x14ac:dyDescent="0.3">
      <c r="B13" s="50"/>
      <c r="C13" s="440" t="s">
        <v>39</v>
      </c>
      <c r="D13" s="440"/>
      <c r="E13" s="440"/>
      <c r="F13" s="440"/>
      <c r="G13" s="440"/>
      <c r="H13" s="440"/>
      <c r="I13" s="46"/>
    </row>
    <row r="14" spans="2:10" ht="8.25" customHeight="1" x14ac:dyDescent="0.3">
      <c r="B14" s="50"/>
      <c r="C14" s="55"/>
      <c r="D14" s="55"/>
      <c r="E14" s="55"/>
      <c r="F14" s="55"/>
      <c r="G14" s="55"/>
      <c r="H14" s="55"/>
      <c r="I14" s="46"/>
    </row>
    <row r="15" spans="2:10" ht="53.25" customHeight="1" x14ac:dyDescent="0.3">
      <c r="B15" s="56"/>
      <c r="C15" s="444" t="s">
        <v>40</v>
      </c>
      <c r="D15" s="444"/>
      <c r="E15" s="444"/>
      <c r="F15" s="444"/>
      <c r="G15" s="444"/>
      <c r="H15" s="444"/>
      <c r="I15" s="57"/>
    </row>
    <row r="16" spans="2:10" ht="5.25" customHeight="1" x14ac:dyDescent="0.3">
      <c r="B16" s="56"/>
      <c r="C16" s="58"/>
      <c r="D16" s="58"/>
      <c r="E16" s="58"/>
      <c r="F16" s="58"/>
      <c r="G16" s="58"/>
      <c r="H16" s="58"/>
      <c r="I16" s="57"/>
    </row>
    <row r="17" spans="2:10" ht="18.75" customHeight="1" x14ac:dyDescent="0.3">
      <c r="B17" s="50"/>
      <c r="C17" s="445" t="s">
        <v>41</v>
      </c>
      <c r="D17" s="445"/>
      <c r="E17" s="445"/>
      <c r="F17" s="445"/>
      <c r="G17" s="445"/>
      <c r="H17" s="445"/>
      <c r="I17" s="59"/>
      <c r="J17" s="44" t="s">
        <v>2</v>
      </c>
    </row>
    <row r="18" spans="2:10" ht="18.75" customHeight="1" x14ac:dyDescent="0.3">
      <c r="B18" s="50"/>
      <c r="C18" s="60"/>
      <c r="D18" s="60"/>
      <c r="E18" s="60"/>
      <c r="F18" s="60"/>
      <c r="G18" s="60"/>
      <c r="H18" s="60"/>
      <c r="I18" s="59"/>
    </row>
    <row r="19" spans="2:10" ht="32.25" customHeight="1" x14ac:dyDescent="0.3">
      <c r="B19" s="61" t="s">
        <v>42</v>
      </c>
      <c r="C19" s="446" t="s">
        <v>43</v>
      </c>
      <c r="D19" s="446"/>
      <c r="E19" s="446"/>
      <c r="F19" s="446"/>
      <c r="G19" s="446"/>
      <c r="H19" s="446"/>
      <c r="I19" s="46"/>
    </row>
    <row r="20" spans="2:10" ht="9" customHeight="1" x14ac:dyDescent="0.3">
      <c r="B20" s="50"/>
      <c r="C20" s="53"/>
      <c r="D20" s="46"/>
      <c r="E20" s="46"/>
      <c r="F20" s="46"/>
      <c r="G20" s="46"/>
      <c r="H20" s="46"/>
      <c r="I20" s="46"/>
    </row>
    <row r="21" spans="2:10" ht="59.25" customHeight="1" x14ac:dyDescent="0.3">
      <c r="B21" s="50"/>
      <c r="C21" s="447" t="s">
        <v>44</v>
      </c>
      <c r="D21" s="447"/>
      <c r="E21" s="447"/>
      <c r="F21" s="447"/>
      <c r="G21" s="447"/>
      <c r="H21" s="447"/>
      <c r="I21" s="46"/>
    </row>
    <row r="22" spans="2:10" ht="18" customHeight="1" x14ac:dyDescent="0.3">
      <c r="B22" s="50"/>
      <c r="C22" s="46"/>
      <c r="D22" s="46"/>
      <c r="E22" s="46"/>
      <c r="F22" s="46"/>
      <c r="G22" s="46"/>
      <c r="H22" s="46"/>
      <c r="I22" s="46"/>
    </row>
    <row r="23" spans="2:10" ht="16.5" customHeight="1" x14ac:dyDescent="0.3">
      <c r="B23" s="50"/>
      <c r="C23" s="445" t="s">
        <v>45</v>
      </c>
      <c r="D23" s="445"/>
      <c r="E23" s="445"/>
      <c r="F23" s="445"/>
      <c r="G23" s="445"/>
      <c r="H23" s="445"/>
      <c r="I23" s="46"/>
      <c r="J23" s="44" t="s">
        <v>2</v>
      </c>
    </row>
    <row r="24" spans="2:10" ht="18.75" customHeight="1" x14ac:dyDescent="0.3">
      <c r="B24" s="50"/>
      <c r="C24" s="60"/>
      <c r="D24" s="60"/>
      <c r="E24" s="60"/>
      <c r="F24" s="60"/>
      <c r="G24" s="60"/>
      <c r="H24" s="60"/>
      <c r="I24" s="59"/>
    </row>
    <row r="25" spans="2:10" ht="20.25" customHeight="1" x14ac:dyDescent="0.3">
      <c r="B25" s="51" t="s">
        <v>46</v>
      </c>
      <c r="C25" s="52" t="s">
        <v>47</v>
      </c>
      <c r="D25" s="46"/>
      <c r="E25" s="46"/>
      <c r="F25" s="46"/>
      <c r="G25" s="46"/>
      <c r="H25" s="46"/>
      <c r="I25" s="46"/>
    </row>
    <row r="26" spans="2:10" ht="18" customHeight="1" x14ac:dyDescent="0.3">
      <c r="B26" s="50"/>
      <c r="C26" s="53" t="s">
        <v>48</v>
      </c>
      <c r="D26" s="46"/>
      <c r="E26" s="46"/>
      <c r="F26" s="46"/>
      <c r="G26" s="46"/>
      <c r="H26" s="46"/>
      <c r="I26" s="46"/>
    </row>
    <row r="27" spans="2:10" ht="45" customHeight="1" x14ac:dyDescent="0.3">
      <c r="B27" s="50"/>
      <c r="C27" s="440" t="s">
        <v>49</v>
      </c>
      <c r="D27" s="440"/>
      <c r="E27" s="440"/>
      <c r="F27" s="440"/>
      <c r="G27" s="440"/>
      <c r="H27" s="440"/>
      <c r="I27" s="46"/>
    </row>
    <row r="28" spans="2:10" ht="30" customHeight="1" x14ac:dyDescent="0.3">
      <c r="B28" s="50"/>
      <c r="C28" s="440" t="s">
        <v>50</v>
      </c>
      <c r="D28" s="440"/>
      <c r="E28" s="440"/>
      <c r="F28" s="440"/>
      <c r="G28" s="440"/>
      <c r="H28" s="440"/>
      <c r="I28" s="46"/>
    </row>
    <row r="29" spans="2:10" ht="12" customHeight="1" x14ac:dyDescent="0.3">
      <c r="B29" s="51"/>
      <c r="C29" s="46"/>
      <c r="D29" s="46"/>
      <c r="E29" s="46"/>
      <c r="F29" s="46"/>
      <c r="G29" s="46"/>
      <c r="H29" s="46"/>
      <c r="I29" s="46"/>
    </row>
    <row r="30" spans="2:10" ht="17.25" customHeight="1" x14ac:dyDescent="0.3">
      <c r="B30" s="56"/>
      <c r="C30" s="445" t="s">
        <v>51</v>
      </c>
      <c r="D30" s="445"/>
      <c r="E30" s="445"/>
      <c r="F30" s="445"/>
      <c r="G30" s="445"/>
      <c r="H30" s="445"/>
      <c r="I30" s="56"/>
      <c r="J30" s="44" t="s">
        <v>2</v>
      </c>
    </row>
    <row r="31" spans="2:10" ht="8.25" customHeight="1" x14ac:dyDescent="0.25">
      <c r="B31" s="50"/>
      <c r="C31" s="449"/>
      <c r="D31" s="449"/>
      <c r="E31" s="449"/>
      <c r="F31" s="449"/>
      <c r="G31" s="449"/>
      <c r="H31" s="449"/>
      <c r="I31" s="56"/>
    </row>
    <row r="32" spans="2:10" ht="18" customHeight="1" x14ac:dyDescent="0.3">
      <c r="B32" s="52"/>
      <c r="C32" s="445" t="s">
        <v>52</v>
      </c>
      <c r="D32" s="445"/>
      <c r="E32" s="445"/>
      <c r="F32" s="445"/>
      <c r="G32" s="445"/>
      <c r="H32" s="445"/>
      <c r="I32" s="52"/>
      <c r="J32" s="44" t="s">
        <v>2</v>
      </c>
    </row>
    <row r="33" spans="2:10" ht="18" customHeight="1" x14ac:dyDescent="0.3">
      <c r="B33" s="52"/>
      <c r="C33" s="447" t="s">
        <v>53</v>
      </c>
      <c r="D33" s="447"/>
      <c r="E33" s="447"/>
      <c r="F33" s="447"/>
      <c r="G33" s="447"/>
      <c r="H33" s="447"/>
      <c r="I33" s="52"/>
    </row>
    <row r="34" spans="2:10" ht="18" customHeight="1" x14ac:dyDescent="0.3">
      <c r="B34" s="50"/>
      <c r="C34" s="60"/>
      <c r="D34" s="60"/>
      <c r="E34" s="60"/>
      <c r="F34" s="60"/>
      <c r="G34" s="60"/>
      <c r="H34" s="60"/>
      <c r="I34" s="59"/>
    </row>
    <row r="35" spans="2:10" ht="33.75" customHeight="1" x14ac:dyDescent="0.3">
      <c r="B35" s="61" t="s">
        <v>54</v>
      </c>
      <c r="C35" s="446" t="s">
        <v>55</v>
      </c>
      <c r="D35" s="446"/>
      <c r="E35" s="446"/>
      <c r="F35" s="446"/>
      <c r="G35" s="446"/>
      <c r="H35" s="446"/>
      <c r="I35" s="46"/>
    </row>
    <row r="36" spans="2:10" ht="6.75" customHeight="1" x14ac:dyDescent="0.3">
      <c r="B36" s="50"/>
      <c r="C36" s="53"/>
      <c r="D36" s="46"/>
      <c r="E36" s="46"/>
      <c r="F36" s="46"/>
      <c r="G36" s="46"/>
      <c r="H36" s="46"/>
      <c r="I36" s="46"/>
    </row>
    <row r="37" spans="2:10" ht="40.5" customHeight="1" x14ac:dyDescent="0.3">
      <c r="B37" s="50"/>
      <c r="C37" s="447" t="s">
        <v>56</v>
      </c>
      <c r="D37" s="447"/>
      <c r="E37" s="447"/>
      <c r="F37" s="447"/>
      <c r="G37" s="447"/>
      <c r="H37" s="447"/>
      <c r="I37" s="46"/>
    </row>
    <row r="38" spans="2:10" ht="53.25" customHeight="1" x14ac:dyDescent="0.3">
      <c r="B38" s="50"/>
      <c r="C38" s="447" t="s">
        <v>57</v>
      </c>
      <c r="D38" s="447"/>
      <c r="E38" s="447"/>
      <c r="F38" s="447"/>
      <c r="G38" s="447"/>
      <c r="H38" s="447"/>
      <c r="I38" s="46"/>
    </row>
    <row r="39" spans="2:10" ht="44.25" customHeight="1" x14ac:dyDescent="0.3">
      <c r="B39" s="50"/>
      <c r="C39" s="447" t="s">
        <v>58</v>
      </c>
      <c r="D39" s="447"/>
      <c r="E39" s="447"/>
      <c r="F39" s="447"/>
      <c r="G39" s="447"/>
      <c r="H39" s="447"/>
      <c r="I39" s="46"/>
    </row>
    <row r="40" spans="2:10" ht="14.25" customHeight="1" x14ac:dyDescent="0.3">
      <c r="B40" s="50"/>
      <c r="C40" s="46"/>
      <c r="D40" s="46"/>
      <c r="E40" s="46"/>
      <c r="F40" s="46"/>
      <c r="G40" s="46"/>
      <c r="H40" s="46"/>
      <c r="I40" s="46"/>
    </row>
    <row r="41" spans="2:10" ht="16.5" x14ac:dyDescent="0.3">
      <c r="B41" s="50"/>
      <c r="C41" s="445" t="s">
        <v>59</v>
      </c>
      <c r="D41" s="445"/>
      <c r="E41" s="445"/>
      <c r="F41" s="445"/>
      <c r="G41" s="445"/>
      <c r="H41" s="445"/>
      <c r="I41" s="46"/>
      <c r="J41" s="44" t="s">
        <v>2</v>
      </c>
    </row>
    <row r="42" spans="2:10" ht="17.25" customHeight="1" x14ac:dyDescent="0.3">
      <c r="B42" s="50"/>
      <c r="C42" s="447" t="s">
        <v>60</v>
      </c>
      <c r="D42" s="447"/>
      <c r="E42" s="447"/>
      <c r="F42" s="447"/>
      <c r="G42" s="447"/>
      <c r="H42" s="447"/>
      <c r="I42" s="46"/>
    </row>
    <row r="43" spans="2:10" ht="18.75" customHeight="1" x14ac:dyDescent="0.3">
      <c r="B43" s="50"/>
      <c r="C43" s="60"/>
      <c r="D43" s="60"/>
      <c r="E43" s="60"/>
      <c r="F43" s="60"/>
      <c r="G43" s="60"/>
      <c r="H43" s="60"/>
      <c r="I43" s="59"/>
    </row>
    <row r="44" spans="2:10" ht="20.25" customHeight="1" x14ac:dyDescent="0.3">
      <c r="B44" s="51" t="s">
        <v>61</v>
      </c>
      <c r="C44" s="52" t="s">
        <v>62</v>
      </c>
      <c r="D44" s="46"/>
      <c r="E44" s="46"/>
      <c r="F44" s="46"/>
      <c r="G44" s="46"/>
      <c r="H44" s="46"/>
      <c r="I44" s="46"/>
    </row>
    <row r="45" spans="2:10" ht="45.75" customHeight="1" x14ac:dyDescent="0.3">
      <c r="B45" s="50"/>
      <c r="C45" s="448" t="s">
        <v>63</v>
      </c>
      <c r="D45" s="448"/>
      <c r="E45" s="448"/>
      <c r="F45" s="448"/>
      <c r="G45" s="448"/>
      <c r="H45" s="448"/>
      <c r="I45" s="46"/>
    </row>
    <row r="46" spans="2:10" ht="15.75" customHeight="1" x14ac:dyDescent="0.3">
      <c r="B46" s="51"/>
      <c r="C46" s="46"/>
      <c r="D46" s="46"/>
      <c r="E46" s="46"/>
      <c r="F46" s="46"/>
      <c r="G46" s="46"/>
      <c r="H46" s="46"/>
      <c r="I46" s="46"/>
    </row>
    <row r="47" spans="2:10" ht="19.5" customHeight="1" x14ac:dyDescent="0.3">
      <c r="B47" s="56"/>
      <c r="C47" s="445" t="s">
        <v>64</v>
      </c>
      <c r="D47" s="445"/>
      <c r="E47" s="445"/>
      <c r="F47" s="445"/>
      <c r="G47" s="445"/>
      <c r="H47" s="445"/>
      <c r="I47" s="56"/>
      <c r="J47" s="44" t="s">
        <v>2</v>
      </c>
    </row>
    <row r="48" spans="2:10" ht="18.75" customHeight="1" x14ac:dyDescent="0.3">
      <c r="B48" s="50"/>
      <c r="C48" s="60"/>
      <c r="D48" s="60"/>
      <c r="E48" s="60"/>
      <c r="F48" s="60"/>
      <c r="G48" s="60"/>
      <c r="H48" s="60"/>
      <c r="I48" s="59"/>
    </row>
    <row r="49" spans="2:10" ht="17.25" customHeight="1" x14ac:dyDescent="0.3">
      <c r="B49" s="51" t="s">
        <v>65</v>
      </c>
      <c r="C49" s="52" t="s">
        <v>66</v>
      </c>
      <c r="D49" s="46"/>
      <c r="E49" s="46"/>
      <c r="F49" s="46"/>
      <c r="G49" s="46"/>
      <c r="H49" s="46"/>
      <c r="I49" s="46"/>
    </row>
    <row r="50" spans="2:10" ht="46.5" customHeight="1" x14ac:dyDescent="0.3">
      <c r="B50" s="50"/>
      <c r="C50" s="440" t="s">
        <v>67</v>
      </c>
      <c r="D50" s="440"/>
      <c r="E50" s="440"/>
      <c r="F50" s="440"/>
      <c r="G50" s="440"/>
      <c r="H50" s="440"/>
      <c r="I50" s="46"/>
    </row>
    <row r="51" spans="2:10" ht="57" customHeight="1" x14ac:dyDescent="0.3">
      <c r="B51" s="50"/>
      <c r="C51" s="440" t="s">
        <v>68</v>
      </c>
      <c r="D51" s="440"/>
      <c r="E51" s="440"/>
      <c r="F51" s="440"/>
      <c r="G51" s="440"/>
      <c r="H51" s="440"/>
      <c r="I51" s="46"/>
    </row>
    <row r="52" spans="2:10" ht="57.75" customHeight="1" x14ac:dyDescent="0.3">
      <c r="B52" s="50"/>
      <c r="C52" s="440" t="s">
        <v>69</v>
      </c>
      <c r="D52" s="440"/>
      <c r="E52" s="440"/>
      <c r="F52" s="440"/>
      <c r="G52" s="440"/>
      <c r="H52" s="440"/>
      <c r="I52" s="46"/>
    </row>
    <row r="53" spans="2:10" ht="10.5" customHeight="1" x14ac:dyDescent="0.3">
      <c r="B53" s="51"/>
      <c r="C53" s="46"/>
      <c r="D53" s="46"/>
      <c r="E53" s="46"/>
      <c r="F53" s="46"/>
      <c r="G53" s="46"/>
      <c r="H53" s="46"/>
      <c r="I53" s="46"/>
    </row>
    <row r="54" spans="2:10" ht="31.5" customHeight="1" x14ac:dyDescent="0.3">
      <c r="B54" s="56"/>
      <c r="C54" s="445" t="s">
        <v>70</v>
      </c>
      <c r="D54" s="445"/>
      <c r="E54" s="445"/>
      <c r="F54" s="445"/>
      <c r="G54" s="445"/>
      <c r="H54" s="445"/>
      <c r="I54" s="56"/>
      <c r="J54" s="44" t="s">
        <v>2</v>
      </c>
    </row>
    <row r="55" spans="2:10" ht="18.75" customHeight="1" x14ac:dyDescent="0.3">
      <c r="B55" s="50"/>
      <c r="C55" s="60"/>
      <c r="D55" s="60"/>
      <c r="E55" s="60"/>
      <c r="F55" s="60"/>
      <c r="G55" s="60"/>
      <c r="H55" s="60"/>
      <c r="I55" s="59"/>
    </row>
    <row r="56" spans="2:10" ht="16.5" x14ac:dyDescent="0.3">
      <c r="B56" s="51" t="s">
        <v>71</v>
      </c>
      <c r="C56" s="52" t="s">
        <v>72</v>
      </c>
      <c r="D56" s="46"/>
      <c r="E56" s="46"/>
      <c r="F56" s="46"/>
      <c r="G56" s="46"/>
      <c r="H56" s="46"/>
      <c r="I56" s="46"/>
    </row>
    <row r="57" spans="2:10" ht="17.25" customHeight="1" x14ac:dyDescent="0.3">
      <c r="B57" s="53"/>
      <c r="C57" s="53" t="s">
        <v>73</v>
      </c>
      <c r="D57" s="53"/>
      <c r="E57" s="53"/>
      <c r="F57" s="53"/>
      <c r="G57" s="53"/>
      <c r="H57" s="53"/>
      <c r="I57" s="53"/>
    </row>
    <row r="58" spans="2:10" ht="15.75" customHeight="1" x14ac:dyDescent="0.3">
      <c r="B58" s="50"/>
      <c r="C58" s="53" t="s">
        <v>74</v>
      </c>
      <c r="D58" s="53"/>
      <c r="E58" s="53"/>
      <c r="F58" s="53"/>
      <c r="G58" s="53"/>
      <c r="H58" s="53"/>
      <c r="I58" s="53"/>
    </row>
    <row r="59" spans="2:10" ht="30.75" customHeight="1" x14ac:dyDescent="0.3">
      <c r="B59" s="50"/>
      <c r="C59" s="448" t="s">
        <v>75</v>
      </c>
      <c r="D59" s="448"/>
      <c r="E59" s="448"/>
      <c r="F59" s="448"/>
      <c r="G59" s="448"/>
      <c r="H59" s="448"/>
      <c r="I59" s="46"/>
    </row>
    <row r="60" spans="2:10" ht="10.5" customHeight="1" x14ac:dyDescent="0.3">
      <c r="B60" s="51"/>
      <c r="C60" s="46"/>
      <c r="D60" s="46"/>
      <c r="E60" s="46"/>
      <c r="F60" s="46"/>
      <c r="G60" s="46"/>
      <c r="H60" s="46"/>
      <c r="I60" s="46"/>
    </row>
    <row r="61" spans="2:10" ht="21.75" customHeight="1" x14ac:dyDescent="0.3">
      <c r="B61" s="56"/>
      <c r="C61" s="445" t="s">
        <v>76</v>
      </c>
      <c r="D61" s="445"/>
      <c r="E61" s="445"/>
      <c r="F61" s="445"/>
      <c r="G61" s="445"/>
      <c r="H61" s="445"/>
      <c r="I61" s="56"/>
      <c r="J61" s="44" t="s">
        <v>2</v>
      </c>
    </row>
    <row r="62" spans="2:10" ht="17.25" customHeight="1" x14ac:dyDescent="0.3">
      <c r="B62" s="62"/>
      <c r="C62" s="62"/>
      <c r="D62" s="62"/>
      <c r="E62" s="62"/>
      <c r="F62" s="62"/>
      <c r="G62" s="62"/>
      <c r="H62" s="62"/>
      <c r="I62" s="62"/>
    </row>
    <row r="63" spans="2:10" ht="17.25" customHeight="1" x14ac:dyDescent="0.3">
      <c r="B63" s="63" t="s">
        <v>77</v>
      </c>
      <c r="C63" s="52" t="s">
        <v>78</v>
      </c>
      <c r="D63" s="46"/>
      <c r="E63" s="46"/>
      <c r="F63" s="46"/>
      <c r="G63" s="46"/>
      <c r="H63" s="46"/>
      <c r="I63" s="46"/>
    </row>
    <row r="64" spans="2:10" ht="16.5" customHeight="1" x14ac:dyDescent="0.3">
      <c r="B64" s="64"/>
      <c r="C64" s="53" t="s">
        <v>79</v>
      </c>
      <c r="D64" s="46"/>
      <c r="E64" s="46"/>
      <c r="F64" s="46"/>
      <c r="G64" s="46"/>
      <c r="H64" s="46"/>
      <c r="I64" s="46"/>
    </row>
    <row r="65" spans="2:10" ht="75.75" customHeight="1" x14ac:dyDescent="0.3">
      <c r="B65" s="50"/>
      <c r="C65" s="440" t="s">
        <v>80</v>
      </c>
      <c r="D65" s="440"/>
      <c r="E65" s="440"/>
      <c r="F65" s="440"/>
      <c r="G65" s="440"/>
      <c r="H65" s="440"/>
      <c r="I65" s="46"/>
    </row>
    <row r="66" spans="2:10" ht="12.75" customHeight="1" x14ac:dyDescent="0.3">
      <c r="B66" s="46"/>
      <c r="C66" s="46"/>
      <c r="D66" s="46"/>
      <c r="E66" s="46"/>
      <c r="F66" s="46"/>
      <c r="G66" s="46"/>
      <c r="H66" s="46"/>
      <c r="I66" s="46"/>
    </row>
    <row r="67" spans="2:10" ht="16.5" customHeight="1" x14ac:dyDescent="0.3">
      <c r="B67" s="56"/>
      <c r="C67" s="445" t="s">
        <v>81</v>
      </c>
      <c r="D67" s="445"/>
      <c r="E67" s="445"/>
      <c r="F67" s="445"/>
      <c r="G67" s="445"/>
      <c r="H67" s="445"/>
      <c r="I67" s="56"/>
      <c r="J67" s="44" t="s">
        <v>2</v>
      </c>
    </row>
    <row r="68" spans="2:10" ht="16.5" x14ac:dyDescent="0.3">
      <c r="B68" s="56"/>
      <c r="C68" s="60"/>
      <c r="D68" s="60"/>
      <c r="E68" s="60"/>
      <c r="F68" s="60"/>
      <c r="G68" s="60"/>
      <c r="H68" s="60"/>
      <c r="I68" s="56"/>
    </row>
    <row r="69" spans="2:10" ht="17.25" customHeight="1" x14ac:dyDescent="0.3">
      <c r="B69" s="51" t="s">
        <v>82</v>
      </c>
      <c r="C69" s="52" t="s">
        <v>83</v>
      </c>
      <c r="D69" s="46"/>
      <c r="E69" s="46"/>
      <c r="F69" s="46"/>
      <c r="G69" s="46"/>
      <c r="H69" s="46"/>
      <c r="I69" s="46"/>
    </row>
    <row r="70" spans="2:10" ht="33" customHeight="1" x14ac:dyDescent="0.3">
      <c r="B70" s="50"/>
      <c r="C70" s="440" t="s">
        <v>84</v>
      </c>
      <c r="D70" s="440"/>
      <c r="E70" s="440"/>
      <c r="F70" s="440"/>
      <c r="G70" s="440"/>
      <c r="H70" s="440"/>
      <c r="I70" s="46"/>
    </row>
    <row r="71" spans="2:10" ht="16.5" customHeight="1" x14ac:dyDescent="0.3">
      <c r="B71" s="50"/>
      <c r="C71" s="450" t="s">
        <v>85</v>
      </c>
      <c r="D71" s="450"/>
      <c r="E71" s="450"/>
      <c r="F71" s="450"/>
      <c r="G71" s="450"/>
      <c r="H71" s="450"/>
      <c r="I71" s="46"/>
    </row>
    <row r="72" spans="2:10" ht="3.75" customHeight="1" x14ac:dyDescent="0.3">
      <c r="B72" s="51"/>
      <c r="C72" s="46"/>
      <c r="D72" s="46"/>
      <c r="E72" s="46"/>
      <c r="F72" s="46"/>
      <c r="G72" s="46"/>
      <c r="H72" s="46"/>
      <c r="I72" s="46"/>
    </row>
    <row r="73" spans="2:10" ht="21.75" customHeight="1" x14ac:dyDescent="0.3">
      <c r="B73" s="56"/>
      <c r="C73" s="445" t="s">
        <v>86</v>
      </c>
      <c r="D73" s="445"/>
      <c r="E73" s="445"/>
      <c r="F73" s="445"/>
      <c r="G73" s="445"/>
      <c r="H73" s="445"/>
      <c r="I73" s="56"/>
      <c r="J73" s="44" t="s">
        <v>2</v>
      </c>
    </row>
    <row r="74" spans="2:10" ht="18.75" customHeight="1" x14ac:dyDescent="0.3">
      <c r="B74" s="50"/>
      <c r="C74" s="60"/>
      <c r="D74" s="60"/>
      <c r="E74" s="60"/>
      <c r="F74" s="60"/>
      <c r="G74" s="60"/>
      <c r="H74" s="60"/>
      <c r="I74" s="59"/>
    </row>
    <row r="75" spans="2:10" ht="16.5" customHeight="1" x14ac:dyDescent="0.3">
      <c r="B75" s="51" t="s">
        <v>87</v>
      </c>
      <c r="C75" s="52" t="s">
        <v>88</v>
      </c>
      <c r="D75" s="65"/>
      <c r="E75" s="66"/>
      <c r="F75" s="67"/>
      <c r="G75" s="66"/>
      <c r="H75" s="46"/>
      <c r="I75" s="46"/>
    </row>
    <row r="76" spans="2:10" ht="59.25" customHeight="1" x14ac:dyDescent="0.3">
      <c r="B76" s="50"/>
      <c r="C76" s="451" t="s">
        <v>89</v>
      </c>
      <c r="D76" s="451"/>
      <c r="E76" s="451"/>
      <c r="F76" s="451"/>
      <c r="G76" s="451"/>
      <c r="H76" s="451"/>
      <c r="I76" s="46"/>
    </row>
    <row r="77" spans="2:10" ht="30" customHeight="1" x14ac:dyDescent="0.3">
      <c r="B77" s="50"/>
      <c r="C77" s="451" t="s">
        <v>90</v>
      </c>
      <c r="D77" s="451"/>
      <c r="E77" s="451"/>
      <c r="F77" s="451"/>
      <c r="G77" s="451"/>
      <c r="H77" s="451"/>
      <c r="I77" s="46"/>
    </row>
    <row r="78" spans="2:10" ht="18.75" customHeight="1" x14ac:dyDescent="0.3">
      <c r="B78" s="50"/>
      <c r="C78" s="450" t="s">
        <v>85</v>
      </c>
      <c r="D78" s="450"/>
      <c r="E78" s="450"/>
      <c r="F78" s="450"/>
      <c r="G78" s="450"/>
      <c r="H78" s="450"/>
      <c r="I78" s="46"/>
    </row>
    <row r="79" spans="2:10" ht="7.5" customHeight="1" x14ac:dyDescent="0.3">
      <c r="B79" s="51"/>
      <c r="C79" s="46"/>
      <c r="D79" s="46"/>
      <c r="E79" s="46"/>
      <c r="F79" s="46"/>
      <c r="G79" s="46"/>
      <c r="H79" s="46"/>
      <c r="I79" s="46"/>
    </row>
    <row r="80" spans="2:10" ht="24" customHeight="1" x14ac:dyDescent="0.3">
      <c r="B80" s="56"/>
      <c r="C80" s="452" t="s">
        <v>91</v>
      </c>
      <c r="D80" s="452"/>
      <c r="E80" s="452"/>
      <c r="F80" s="452"/>
      <c r="G80" s="452"/>
      <c r="H80" s="452"/>
      <c r="I80" s="56"/>
      <c r="J80" s="44" t="s">
        <v>2</v>
      </c>
    </row>
    <row r="81" spans="2:10" ht="6.75" customHeight="1" x14ac:dyDescent="0.3">
      <c r="B81" s="50"/>
      <c r="C81" s="46"/>
      <c r="D81" s="46"/>
      <c r="E81" s="46"/>
      <c r="F81" s="46"/>
      <c r="G81" s="46"/>
      <c r="H81" s="46"/>
      <c r="I81" s="46"/>
    </row>
    <row r="82" spans="2:10" ht="19.5" customHeight="1" x14ac:dyDescent="0.3">
      <c r="B82" s="50"/>
      <c r="C82" s="452" t="s">
        <v>92</v>
      </c>
      <c r="D82" s="452"/>
      <c r="E82" s="452"/>
      <c r="F82" s="452"/>
      <c r="G82" s="452"/>
      <c r="H82" s="452"/>
      <c r="I82" s="46"/>
      <c r="J82" s="44" t="s">
        <v>2</v>
      </c>
    </row>
    <row r="83" spans="2:10" ht="18.75" customHeight="1" x14ac:dyDescent="0.3">
      <c r="B83" s="50"/>
      <c r="C83" s="60"/>
      <c r="D83" s="60"/>
      <c r="E83" s="60"/>
      <c r="F83" s="60"/>
      <c r="G83" s="60"/>
      <c r="H83" s="60"/>
      <c r="I83" s="59"/>
    </row>
    <row r="84" spans="2:10" ht="18.75" customHeight="1" x14ac:dyDescent="0.3">
      <c r="B84" s="51" t="s">
        <v>93</v>
      </c>
      <c r="C84" s="52" t="s">
        <v>94</v>
      </c>
      <c r="D84" s="46"/>
      <c r="E84" s="46"/>
      <c r="F84" s="46"/>
      <c r="G84" s="46"/>
      <c r="H84" s="46"/>
      <c r="I84" s="46"/>
    </row>
    <row r="85" spans="2:10" ht="33.75" customHeight="1" x14ac:dyDescent="0.3">
      <c r="B85" s="50"/>
      <c r="C85" s="451" t="s">
        <v>95</v>
      </c>
      <c r="D85" s="451"/>
      <c r="E85" s="451"/>
      <c r="F85" s="451"/>
      <c r="G85" s="451"/>
      <c r="H85" s="451"/>
      <c r="I85" s="46"/>
    </row>
    <row r="86" spans="2:10" ht="42" customHeight="1" x14ac:dyDescent="0.3">
      <c r="B86" s="50"/>
      <c r="C86" s="447" t="s">
        <v>96</v>
      </c>
      <c r="D86" s="447"/>
      <c r="E86" s="447"/>
      <c r="F86" s="447"/>
      <c r="G86" s="447"/>
      <c r="H86" s="447"/>
      <c r="I86" s="46"/>
    </row>
    <row r="87" spans="2:10" ht="44.25" customHeight="1" x14ac:dyDescent="0.3">
      <c r="B87" s="50"/>
      <c r="C87" s="448" t="s">
        <v>97</v>
      </c>
      <c r="D87" s="448"/>
      <c r="E87" s="448"/>
      <c r="F87" s="448"/>
      <c r="G87" s="448"/>
      <c r="H87" s="448"/>
      <c r="I87" s="46"/>
    </row>
    <row r="88" spans="2:10" ht="10.5" customHeight="1" x14ac:dyDescent="0.3">
      <c r="B88" s="51"/>
      <c r="C88" s="46"/>
      <c r="D88" s="46"/>
      <c r="E88" s="46"/>
      <c r="F88" s="46"/>
      <c r="G88" s="46"/>
      <c r="H88" s="46"/>
      <c r="I88" s="46"/>
    </row>
    <row r="89" spans="2:10" ht="18.75" customHeight="1" x14ac:dyDescent="0.3">
      <c r="B89" s="56"/>
      <c r="C89" s="452" t="s">
        <v>98</v>
      </c>
      <c r="D89" s="452"/>
      <c r="E89" s="452"/>
      <c r="F89" s="452"/>
      <c r="G89" s="452"/>
      <c r="H89" s="452"/>
      <c r="I89" s="56"/>
      <c r="J89" s="44" t="s">
        <v>2</v>
      </c>
    </row>
    <row r="90" spans="2:10" ht="19.5" customHeight="1" x14ac:dyDescent="0.3">
      <c r="B90" s="46"/>
      <c r="C90" s="46"/>
      <c r="D90" s="46"/>
      <c r="E90" s="46"/>
      <c r="F90" s="46"/>
      <c r="G90" s="46"/>
      <c r="H90" s="46"/>
      <c r="I90" s="46"/>
    </row>
    <row r="91" spans="2:10" ht="16.5" x14ac:dyDescent="0.3">
      <c r="B91" s="51" t="s">
        <v>99</v>
      </c>
      <c r="C91" s="52" t="s">
        <v>100</v>
      </c>
      <c r="D91" s="46"/>
      <c r="E91" s="46"/>
      <c r="F91" s="46"/>
      <c r="G91" s="46"/>
      <c r="H91" s="46"/>
      <c r="I91" s="46"/>
    </row>
    <row r="92" spans="2:10" ht="9" customHeight="1" x14ac:dyDescent="0.3">
      <c r="B92" s="50"/>
      <c r="C92" s="53"/>
      <c r="D92" s="46"/>
      <c r="E92" s="46"/>
      <c r="F92" s="46"/>
      <c r="G92" s="46"/>
      <c r="H92" s="46"/>
      <c r="I92" s="46"/>
    </row>
    <row r="93" spans="2:10" ht="33" customHeight="1" x14ac:dyDescent="0.3">
      <c r="B93" s="50"/>
      <c r="C93" s="447" t="s">
        <v>101</v>
      </c>
      <c r="D93" s="447"/>
      <c r="E93" s="447"/>
      <c r="F93" s="447"/>
      <c r="G93" s="447"/>
      <c r="H93" s="447"/>
      <c r="I93" s="46"/>
    </row>
    <row r="94" spans="2:10" ht="27.75" customHeight="1" x14ac:dyDescent="0.3">
      <c r="B94" s="50"/>
      <c r="C94" s="447" t="s">
        <v>102</v>
      </c>
      <c r="D94" s="447"/>
      <c r="E94" s="447"/>
      <c r="F94" s="447"/>
      <c r="G94" s="447"/>
      <c r="H94" s="447"/>
      <c r="I94" s="46"/>
    </row>
    <row r="95" spans="2:10" ht="55.5" customHeight="1" x14ac:dyDescent="0.3">
      <c r="B95" s="50"/>
      <c r="C95" s="447" t="s">
        <v>683</v>
      </c>
      <c r="D95" s="447"/>
      <c r="E95" s="447"/>
      <c r="F95" s="447"/>
      <c r="G95" s="447"/>
      <c r="H95" s="447"/>
      <c r="I95" s="46"/>
    </row>
    <row r="96" spans="2:10" ht="7.5" customHeight="1" x14ac:dyDescent="0.3">
      <c r="B96" s="50"/>
      <c r="C96" s="46"/>
      <c r="D96" s="46"/>
      <c r="E96" s="46"/>
      <c r="F96" s="46"/>
      <c r="G96" s="46"/>
      <c r="H96" s="46"/>
      <c r="I96" s="46"/>
    </row>
    <row r="97" spans="2:10" ht="16.5" x14ac:dyDescent="0.3">
      <c r="B97" s="50"/>
      <c r="C97" s="452" t="s">
        <v>103</v>
      </c>
      <c r="D97" s="452"/>
      <c r="E97" s="452"/>
      <c r="F97" s="452"/>
      <c r="G97" s="452"/>
      <c r="H97" s="452"/>
      <c r="I97" s="46"/>
      <c r="J97" s="44" t="s">
        <v>2</v>
      </c>
    </row>
    <row r="98" spans="2:10" ht="8.25" customHeight="1" x14ac:dyDescent="0.3">
      <c r="B98" s="50"/>
      <c r="C98" s="68"/>
      <c r="D98" s="68"/>
      <c r="E98" s="68"/>
      <c r="F98" s="68"/>
      <c r="G98" s="68"/>
      <c r="H98" s="68"/>
      <c r="I98" s="46"/>
      <c r="J98" s="44"/>
    </row>
    <row r="99" spans="2:10" ht="16.5" x14ac:dyDescent="0.3">
      <c r="B99" s="50"/>
      <c r="C99" s="452" t="s">
        <v>104</v>
      </c>
      <c r="D99" s="452"/>
      <c r="E99" s="452"/>
      <c r="F99" s="452"/>
      <c r="G99" s="452"/>
      <c r="H99" s="452"/>
      <c r="I99" s="46"/>
      <c r="J99" s="44" t="s">
        <v>2</v>
      </c>
    </row>
    <row r="100" spans="2:10" ht="6.75" customHeight="1" x14ac:dyDescent="0.3">
      <c r="B100" s="50"/>
      <c r="C100" s="68"/>
      <c r="D100" s="68"/>
      <c r="E100" s="68"/>
      <c r="F100" s="68"/>
      <c r="G100" s="68"/>
      <c r="H100" s="68"/>
      <c r="I100" s="46"/>
      <c r="J100" s="44"/>
    </row>
    <row r="101" spans="2:10" ht="33.75" customHeight="1" x14ac:dyDescent="0.3">
      <c r="B101" s="51"/>
      <c r="C101" s="447" t="s">
        <v>105</v>
      </c>
      <c r="D101" s="447"/>
      <c r="E101" s="447"/>
      <c r="F101" s="447"/>
      <c r="G101" s="447"/>
      <c r="H101" s="447"/>
      <c r="I101" s="46"/>
      <c r="J101" s="44"/>
    </row>
    <row r="102" spans="2:10" ht="8.25" customHeight="1" x14ac:dyDescent="0.3">
      <c r="B102" s="51"/>
      <c r="C102" s="68"/>
      <c r="D102" s="68"/>
      <c r="E102" s="68"/>
      <c r="F102" s="68"/>
      <c r="G102" s="68"/>
      <c r="H102" s="68"/>
      <c r="I102" s="46"/>
      <c r="J102" s="44"/>
    </row>
    <row r="103" spans="2:10" ht="19.5" customHeight="1" x14ac:dyDescent="0.3">
      <c r="B103" s="51"/>
      <c r="C103" s="452" t="s">
        <v>106</v>
      </c>
      <c r="D103" s="452"/>
      <c r="E103" s="452"/>
      <c r="F103" s="452"/>
      <c r="G103" s="452"/>
      <c r="H103" s="452"/>
      <c r="I103" s="46"/>
      <c r="J103" s="44" t="s">
        <v>2</v>
      </c>
    </row>
    <row r="104" spans="2:10" ht="11.25" customHeight="1" x14ac:dyDescent="0.3">
      <c r="B104" s="51"/>
      <c r="C104" s="52"/>
      <c r="D104" s="46"/>
      <c r="E104" s="46"/>
      <c r="F104" s="46"/>
      <c r="G104" s="46"/>
      <c r="H104" s="46"/>
      <c r="I104" s="46"/>
      <c r="J104" s="44"/>
    </row>
    <row r="105" spans="2:10" ht="19.5" customHeight="1" x14ac:dyDescent="0.3">
      <c r="B105" s="51" t="s">
        <v>107</v>
      </c>
      <c r="C105" s="52" t="s">
        <v>108</v>
      </c>
      <c r="D105" s="46"/>
      <c r="E105" s="46"/>
      <c r="F105" s="46"/>
      <c r="G105" s="46"/>
      <c r="H105" s="46"/>
      <c r="I105" s="46"/>
      <c r="J105" s="44"/>
    </row>
    <row r="106" spans="2:10" ht="19.5" customHeight="1" x14ac:dyDescent="0.3">
      <c r="B106" s="64"/>
      <c r="C106" s="53" t="s">
        <v>79</v>
      </c>
      <c r="D106" s="46"/>
      <c r="E106" s="46"/>
      <c r="F106" s="46"/>
      <c r="G106" s="46"/>
      <c r="H106" s="46"/>
      <c r="I106" s="46"/>
      <c r="J106" s="44"/>
    </row>
    <row r="107" spans="2:10" ht="21" customHeight="1" x14ac:dyDescent="0.3">
      <c r="B107" s="56"/>
      <c r="C107" s="440" t="s">
        <v>109</v>
      </c>
      <c r="D107" s="440"/>
      <c r="E107" s="440"/>
      <c r="F107" s="440"/>
      <c r="G107" s="440"/>
      <c r="H107" s="440"/>
      <c r="I107" s="46"/>
      <c r="J107" s="44"/>
    </row>
    <row r="108" spans="2:10" ht="26.25" customHeight="1" x14ac:dyDescent="0.3">
      <c r="B108" s="56"/>
      <c r="C108" s="440" t="s">
        <v>110</v>
      </c>
      <c r="D108" s="440"/>
      <c r="E108" s="440"/>
      <c r="F108" s="440"/>
      <c r="G108" s="440"/>
      <c r="H108" s="440"/>
      <c r="I108" s="46"/>
      <c r="J108" s="44"/>
    </row>
    <row r="109" spans="2:10" ht="32.25" customHeight="1" x14ac:dyDescent="0.3">
      <c r="B109" s="56"/>
      <c r="C109" s="450" t="s">
        <v>728</v>
      </c>
      <c r="D109" s="450"/>
      <c r="E109" s="450"/>
      <c r="F109" s="450"/>
      <c r="G109" s="450"/>
      <c r="H109" s="450"/>
      <c r="I109" s="46"/>
      <c r="J109" s="44"/>
    </row>
    <row r="110" spans="2:10" ht="6.75" customHeight="1" x14ac:dyDescent="0.3">
      <c r="B110" s="56"/>
      <c r="C110" s="69"/>
      <c r="D110" s="69"/>
      <c r="E110" s="69"/>
      <c r="F110" s="69"/>
      <c r="G110" s="69"/>
      <c r="H110" s="69"/>
      <c r="I110" s="46"/>
      <c r="J110" s="44"/>
    </row>
    <row r="111" spans="2:10" ht="19.5" customHeight="1" x14ac:dyDescent="0.3">
      <c r="B111" s="50"/>
      <c r="C111" s="452" t="s">
        <v>81</v>
      </c>
      <c r="D111" s="452"/>
      <c r="E111" s="452"/>
      <c r="F111" s="452"/>
      <c r="G111" s="452"/>
      <c r="H111" s="452"/>
      <c r="I111" s="46"/>
      <c r="J111" s="44" t="s">
        <v>2</v>
      </c>
    </row>
    <row r="112" spans="2:10" ht="9.75" customHeight="1" x14ac:dyDescent="0.3">
      <c r="B112" s="50"/>
      <c r="C112" s="68"/>
      <c r="D112" s="68"/>
      <c r="E112" s="68"/>
      <c r="F112" s="68"/>
      <c r="G112" s="68"/>
      <c r="H112" s="68"/>
      <c r="I112" s="46"/>
      <c r="J112" s="44"/>
    </row>
  </sheetData>
  <mergeCells count="56">
    <mergeCell ref="C109:H109"/>
    <mergeCell ref="C111:H111"/>
    <mergeCell ref="C97:H97"/>
    <mergeCell ref="C99:H99"/>
    <mergeCell ref="C101:H101"/>
    <mergeCell ref="C103:H103"/>
    <mergeCell ref="C107:H107"/>
    <mergeCell ref="C108:H108"/>
    <mergeCell ref="C95:H95"/>
    <mergeCell ref="C76:H76"/>
    <mergeCell ref="C77:H77"/>
    <mergeCell ref="C78:H78"/>
    <mergeCell ref="C80:H80"/>
    <mergeCell ref="C82:H82"/>
    <mergeCell ref="C85:H85"/>
    <mergeCell ref="C86:H86"/>
    <mergeCell ref="C87:H87"/>
    <mergeCell ref="C89:H89"/>
    <mergeCell ref="C93:H93"/>
    <mergeCell ref="C94:H94"/>
    <mergeCell ref="C73:H73"/>
    <mergeCell ref="C47:H47"/>
    <mergeCell ref="C50:H50"/>
    <mergeCell ref="C51:H51"/>
    <mergeCell ref="C52:H52"/>
    <mergeCell ref="C54:H54"/>
    <mergeCell ref="C59:H59"/>
    <mergeCell ref="C61:H61"/>
    <mergeCell ref="C65:H65"/>
    <mergeCell ref="C67:H67"/>
    <mergeCell ref="C70:H70"/>
    <mergeCell ref="C71:H71"/>
    <mergeCell ref="C45:H45"/>
    <mergeCell ref="C28:H28"/>
    <mergeCell ref="C30:H30"/>
    <mergeCell ref="C31:H31"/>
    <mergeCell ref="C32:H32"/>
    <mergeCell ref="C33:H33"/>
    <mergeCell ref="C35:H35"/>
    <mergeCell ref="C37:H37"/>
    <mergeCell ref="C38:H38"/>
    <mergeCell ref="C39:H39"/>
    <mergeCell ref="C41:H41"/>
    <mergeCell ref="C42:H42"/>
    <mergeCell ref="C27:H27"/>
    <mergeCell ref="B4:I4"/>
    <mergeCell ref="B5:I5"/>
    <mergeCell ref="B6:I6"/>
    <mergeCell ref="C11:H11"/>
    <mergeCell ref="C12:H12"/>
    <mergeCell ref="C13:H13"/>
    <mergeCell ref="C15:H15"/>
    <mergeCell ref="C17:H17"/>
    <mergeCell ref="C19:H19"/>
    <mergeCell ref="C21:H21"/>
    <mergeCell ref="C23:H23"/>
  </mergeCells>
  <hyperlinks>
    <hyperlink ref="C89:H89" location="'PM-KV-03-12'!B1" display="PM-KV-03-12 Nyilvántartás" xr:uid="{00000000-0004-0000-0200-000000000000}"/>
    <hyperlink ref="C97:H97" location="'PM-KV-03-13'!B1" display="PM-KV-03-13 Szűrő-monitoring" xr:uid="{00000000-0004-0000-0200-000001000000}"/>
    <hyperlink ref="J1" location="Tartalom!B1" display="tartalom" xr:uid="{00000000-0004-0000-0200-000002000000}"/>
    <hyperlink ref="C17:H17" location="'PM-KV-03-02'!B1" display="PM-KV-03-02 Beiktatási határozat" xr:uid="{00000000-0004-0000-0200-000003000000}"/>
    <hyperlink ref="C73:H73" location="'PM-KV-03-09'!B1" display="PM-KV-03-09 Felelős vezető kijelölése" xr:uid="{00000000-0004-0000-0200-000004000000}"/>
    <hyperlink ref="C80:H80" location="'PM-KV-03-10'!B1" display="PM-KV-03-10 Speciális képzési program" xr:uid="{00000000-0004-0000-0200-000005000000}"/>
    <hyperlink ref="C82:H82" location="'PM-KV-03-11'!B1" display="PM-KV-03-11 Képzési nyilatkozat" xr:uid="{00000000-0004-0000-0200-000006000000}"/>
    <hyperlink ref="C23:H23" location="'PM-KV-03-03'!B1" display="PM-KV-03-03 Kockázatértékelés" xr:uid="{00000000-0004-0000-0200-000007000000}"/>
    <hyperlink ref="C30:H30" location="'PM-KV-03-04'!B1" display="PM-KV-03-04 Azonosítási adatlap" xr:uid="{00000000-0004-0000-0200-000008000000}"/>
    <hyperlink ref="C32:H32" location="'PM-KV-03-05'!B1" display="PM-KV-03-05 Tényleges tulajdonosi nyilatkozat" xr:uid="{00000000-0004-0000-0200-000009000000}"/>
    <hyperlink ref="C41:H41" location="'PM-KV-03-06'!B1" display="PM-KV-03-06 Monitoring" xr:uid="{00000000-0004-0000-0200-00000A000000}"/>
    <hyperlink ref="C47:H47" location="'PM-KV-03-07'!B1" display="PM-KV-03-07 Adatváltozás bejelentése" xr:uid="{00000000-0004-0000-0200-00000B000000}"/>
    <hyperlink ref="C67" r:id="rId1" xr:uid="{00000000-0004-0000-0200-00000C000000}"/>
    <hyperlink ref="C61:H61" location="'PM-KV-03-08'!B1" display="PM-KV-03-08 Bejelentés kijelölt személy részére" xr:uid="{00000000-0004-0000-0200-00000D000000}"/>
    <hyperlink ref="C54" r:id="rId2" xr:uid="{00000000-0004-0000-0200-00000E000000}"/>
    <hyperlink ref="J17" location="Tartalom!C16" display="tartalom" xr:uid="{00000000-0004-0000-0200-00000F000000}"/>
    <hyperlink ref="J23" location="Tartalom!C18" display="tartalom" xr:uid="{00000000-0004-0000-0200-000010000000}"/>
    <hyperlink ref="J30" location="Tartalom!C20" display="tartalom" xr:uid="{00000000-0004-0000-0200-000011000000}"/>
    <hyperlink ref="J41" location="Tartalom!C23" display="tartalom" xr:uid="{00000000-0004-0000-0200-000012000000}"/>
    <hyperlink ref="J47" location="Tartalom!C25" display="tartalom" xr:uid="{00000000-0004-0000-0200-000013000000}"/>
    <hyperlink ref="J54" location="Tartalom!C27" display="tartalom" xr:uid="{00000000-0004-0000-0200-000014000000}"/>
    <hyperlink ref="J61" location="Tartalom!C29" display="tartalom" xr:uid="{00000000-0004-0000-0200-000015000000}"/>
    <hyperlink ref="J67" location="Tartalom!C30" display="tartalom" xr:uid="{00000000-0004-0000-0200-000016000000}"/>
    <hyperlink ref="J73" location="Tartalom!C32" display="tartalom" xr:uid="{00000000-0004-0000-0200-000017000000}"/>
    <hyperlink ref="J80" location="Tartalom!C34" display="tartalom" xr:uid="{00000000-0004-0000-0200-000018000000}"/>
    <hyperlink ref="J89" location="Tartalom!C37" display="tartalom" xr:uid="{00000000-0004-0000-0200-000019000000}"/>
    <hyperlink ref="J97" location="Tartalom!C39" display="tartalom" xr:uid="{00000000-0004-0000-0200-00001A000000}"/>
    <hyperlink ref="C99:H99" location="'PM-KV-03-14'!B1" display="PM-KV-03-14 Szűrő-monitoring az MKVK Kit. 3.§ (5) bekezdése szerinti tájékoztató közzetételét követően" xr:uid="{00000000-0004-0000-0200-00001B000000}"/>
    <hyperlink ref="C111" r:id="rId3" xr:uid="{00000000-0004-0000-0200-00001C000000}"/>
    <hyperlink ref="C103:H103" location="'PM-KV-03-15'!B1" display="PM-KV-03-15 Szűrő-monitoring nyilvántartás" xr:uid="{00000000-0004-0000-0200-00001D000000}"/>
    <hyperlink ref="J32" location="Tartalom!C21" display="tartalom" xr:uid="{00000000-0004-0000-0200-00001E000000}"/>
    <hyperlink ref="J82" location="Tartalom!C35" display="tartalom" xr:uid="{00000000-0004-0000-0200-00001F000000}"/>
    <hyperlink ref="J99" location="Tartalom!C40" display="tartalom" xr:uid="{00000000-0004-0000-0200-000020000000}"/>
    <hyperlink ref="J103" location="Tartalom!C41" display="tartalom" xr:uid="{00000000-0004-0000-0200-000021000000}"/>
    <hyperlink ref="J111" location="Tartalom!C42" display="tartalom" xr:uid="{00000000-0004-0000-0200-000022000000}"/>
  </hyperlinks>
  <pageMargins left="0.70866141732283472" right="0.70866141732283472" top="0.74803149606299213" bottom="0.74803149606299213" header="0.31496062992125984" footer="0.31496062992125984"/>
  <pageSetup paperSize="9" scale="80" fitToHeight="6" orientation="portrait" r:id="rId4"/>
  <headerFooter>
    <oddFooter>&amp;L&amp;F/&amp;A&amp;C&amp;P/&amp;N&amp;RDigitAudit/AuditIroda</oddFooter>
  </headerFooter>
  <rowBreaks count="1" manualBreakCount="1">
    <brk id="34" min="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M36"/>
  <sheetViews>
    <sheetView showGridLines="0" zoomScaleNormal="100" workbookViewId="0">
      <selection activeCell="B1" sqref="B1"/>
    </sheetView>
  </sheetViews>
  <sheetFormatPr defaultRowHeight="12" x14ac:dyDescent="0.2"/>
  <cols>
    <col min="1" max="1" width="10.42578125" style="5" customWidth="1"/>
    <col min="2" max="7" width="10" style="5" customWidth="1"/>
    <col min="8" max="8" width="9.28515625" style="5" customWidth="1"/>
    <col min="9" max="9" width="12" style="5" customWidth="1"/>
    <col min="10" max="15" width="10" style="5" customWidth="1"/>
    <col min="16" max="256" width="9.140625" style="5"/>
    <col min="257" max="257" width="10.42578125" style="5" customWidth="1"/>
    <col min="258" max="263" width="10" style="5" customWidth="1"/>
    <col min="264" max="264" width="9.28515625" style="5" customWidth="1"/>
    <col min="265" max="265" width="12" style="5" customWidth="1"/>
    <col min="266" max="271" width="10" style="5" customWidth="1"/>
    <col min="272" max="512" width="9.140625" style="5"/>
    <col min="513" max="513" width="10.42578125" style="5" customWidth="1"/>
    <col min="514" max="519" width="10" style="5" customWidth="1"/>
    <col min="520" max="520" width="9.28515625" style="5" customWidth="1"/>
    <col min="521" max="521" width="12" style="5" customWidth="1"/>
    <col min="522" max="527" width="10" style="5" customWidth="1"/>
    <col min="528" max="768" width="9.140625" style="5"/>
    <col min="769" max="769" width="10.42578125" style="5" customWidth="1"/>
    <col min="770" max="775" width="10" style="5" customWidth="1"/>
    <col min="776" max="776" width="9.28515625" style="5" customWidth="1"/>
    <col min="777" max="777" width="12" style="5" customWidth="1"/>
    <col min="778" max="783" width="10" style="5" customWidth="1"/>
    <col min="784" max="1024" width="9.140625" style="5"/>
    <col min="1025" max="1025" width="10.42578125" style="5" customWidth="1"/>
    <col min="1026" max="1031" width="10" style="5" customWidth="1"/>
    <col min="1032" max="1032" width="9.28515625" style="5" customWidth="1"/>
    <col min="1033" max="1033" width="12" style="5" customWidth="1"/>
    <col min="1034" max="1039" width="10" style="5" customWidth="1"/>
    <col min="1040" max="1280" width="9.140625" style="5"/>
    <col min="1281" max="1281" width="10.42578125" style="5" customWidth="1"/>
    <col min="1282" max="1287" width="10" style="5" customWidth="1"/>
    <col min="1288" max="1288" width="9.28515625" style="5" customWidth="1"/>
    <col min="1289" max="1289" width="12" style="5" customWidth="1"/>
    <col min="1290" max="1295" width="10" style="5" customWidth="1"/>
    <col min="1296" max="1536" width="9.140625" style="5"/>
    <col min="1537" max="1537" width="10.42578125" style="5" customWidth="1"/>
    <col min="1538" max="1543" width="10" style="5" customWidth="1"/>
    <col min="1544" max="1544" width="9.28515625" style="5" customWidth="1"/>
    <col min="1545" max="1545" width="12" style="5" customWidth="1"/>
    <col min="1546" max="1551" width="10" style="5" customWidth="1"/>
    <col min="1552" max="1792" width="9.140625" style="5"/>
    <col min="1793" max="1793" width="10.42578125" style="5" customWidth="1"/>
    <col min="1794" max="1799" width="10" style="5" customWidth="1"/>
    <col min="1800" max="1800" width="9.28515625" style="5" customWidth="1"/>
    <col min="1801" max="1801" width="12" style="5" customWidth="1"/>
    <col min="1802" max="1807" width="10" style="5" customWidth="1"/>
    <col min="1808" max="2048" width="9.140625" style="5"/>
    <col min="2049" max="2049" width="10.42578125" style="5" customWidth="1"/>
    <col min="2050" max="2055" width="10" style="5" customWidth="1"/>
    <col min="2056" max="2056" width="9.28515625" style="5" customWidth="1"/>
    <col min="2057" max="2057" width="12" style="5" customWidth="1"/>
    <col min="2058" max="2063" width="10" style="5" customWidth="1"/>
    <col min="2064" max="2304" width="9.140625" style="5"/>
    <col min="2305" max="2305" width="10.42578125" style="5" customWidth="1"/>
    <col min="2306" max="2311" width="10" style="5" customWidth="1"/>
    <col min="2312" max="2312" width="9.28515625" style="5" customWidth="1"/>
    <col min="2313" max="2313" width="12" style="5" customWidth="1"/>
    <col min="2314" max="2319" width="10" style="5" customWidth="1"/>
    <col min="2320" max="2560" width="9.140625" style="5"/>
    <col min="2561" max="2561" width="10.42578125" style="5" customWidth="1"/>
    <col min="2562" max="2567" width="10" style="5" customWidth="1"/>
    <col min="2568" max="2568" width="9.28515625" style="5" customWidth="1"/>
    <col min="2569" max="2569" width="12" style="5" customWidth="1"/>
    <col min="2570" max="2575" width="10" style="5" customWidth="1"/>
    <col min="2576" max="2816" width="9.140625" style="5"/>
    <col min="2817" max="2817" width="10.42578125" style="5" customWidth="1"/>
    <col min="2818" max="2823" width="10" style="5" customWidth="1"/>
    <col min="2824" max="2824" width="9.28515625" style="5" customWidth="1"/>
    <col min="2825" max="2825" width="12" style="5" customWidth="1"/>
    <col min="2826" max="2831" width="10" style="5" customWidth="1"/>
    <col min="2832" max="3072" width="9.140625" style="5"/>
    <col min="3073" max="3073" width="10.42578125" style="5" customWidth="1"/>
    <col min="3074" max="3079" width="10" style="5" customWidth="1"/>
    <col min="3080" max="3080" width="9.28515625" style="5" customWidth="1"/>
    <col min="3081" max="3081" width="12" style="5" customWidth="1"/>
    <col min="3082" max="3087" width="10" style="5" customWidth="1"/>
    <col min="3088" max="3328" width="9.140625" style="5"/>
    <col min="3329" max="3329" width="10.42578125" style="5" customWidth="1"/>
    <col min="3330" max="3335" width="10" style="5" customWidth="1"/>
    <col min="3336" max="3336" width="9.28515625" style="5" customWidth="1"/>
    <col min="3337" max="3337" width="12" style="5" customWidth="1"/>
    <col min="3338" max="3343" width="10" style="5" customWidth="1"/>
    <col min="3344" max="3584" width="9.140625" style="5"/>
    <col min="3585" max="3585" width="10.42578125" style="5" customWidth="1"/>
    <col min="3586" max="3591" width="10" style="5" customWidth="1"/>
    <col min="3592" max="3592" width="9.28515625" style="5" customWidth="1"/>
    <col min="3593" max="3593" width="12" style="5" customWidth="1"/>
    <col min="3594" max="3599" width="10" style="5" customWidth="1"/>
    <col min="3600" max="3840" width="9.140625" style="5"/>
    <col min="3841" max="3841" width="10.42578125" style="5" customWidth="1"/>
    <col min="3842" max="3847" width="10" style="5" customWidth="1"/>
    <col min="3848" max="3848" width="9.28515625" style="5" customWidth="1"/>
    <col min="3849" max="3849" width="12" style="5" customWidth="1"/>
    <col min="3850" max="3855" width="10" style="5" customWidth="1"/>
    <col min="3856" max="4096" width="9.140625" style="5"/>
    <col min="4097" max="4097" width="10.42578125" style="5" customWidth="1"/>
    <col min="4098" max="4103" width="10" style="5" customWidth="1"/>
    <col min="4104" max="4104" width="9.28515625" style="5" customWidth="1"/>
    <col min="4105" max="4105" width="12" style="5" customWidth="1"/>
    <col min="4106" max="4111" width="10" style="5" customWidth="1"/>
    <col min="4112" max="4352" width="9.140625" style="5"/>
    <col min="4353" max="4353" width="10.42578125" style="5" customWidth="1"/>
    <col min="4354" max="4359" width="10" style="5" customWidth="1"/>
    <col min="4360" max="4360" width="9.28515625" style="5" customWidth="1"/>
    <col min="4361" max="4361" width="12" style="5" customWidth="1"/>
    <col min="4362" max="4367" width="10" style="5" customWidth="1"/>
    <col min="4368" max="4608" width="9.140625" style="5"/>
    <col min="4609" max="4609" width="10.42578125" style="5" customWidth="1"/>
    <col min="4610" max="4615" width="10" style="5" customWidth="1"/>
    <col min="4616" max="4616" width="9.28515625" style="5" customWidth="1"/>
    <col min="4617" max="4617" width="12" style="5" customWidth="1"/>
    <col min="4618" max="4623" width="10" style="5" customWidth="1"/>
    <col min="4624" max="4864" width="9.140625" style="5"/>
    <col min="4865" max="4865" width="10.42578125" style="5" customWidth="1"/>
    <col min="4866" max="4871" width="10" style="5" customWidth="1"/>
    <col min="4872" max="4872" width="9.28515625" style="5" customWidth="1"/>
    <col min="4873" max="4873" width="12" style="5" customWidth="1"/>
    <col min="4874" max="4879" width="10" style="5" customWidth="1"/>
    <col min="4880" max="5120" width="9.140625" style="5"/>
    <col min="5121" max="5121" width="10.42578125" style="5" customWidth="1"/>
    <col min="5122" max="5127" width="10" style="5" customWidth="1"/>
    <col min="5128" max="5128" width="9.28515625" style="5" customWidth="1"/>
    <col min="5129" max="5129" width="12" style="5" customWidth="1"/>
    <col min="5130" max="5135" width="10" style="5" customWidth="1"/>
    <col min="5136" max="5376" width="9.140625" style="5"/>
    <col min="5377" max="5377" width="10.42578125" style="5" customWidth="1"/>
    <col min="5378" max="5383" width="10" style="5" customWidth="1"/>
    <col min="5384" max="5384" width="9.28515625" style="5" customWidth="1"/>
    <col min="5385" max="5385" width="12" style="5" customWidth="1"/>
    <col min="5386" max="5391" width="10" style="5" customWidth="1"/>
    <col min="5392" max="5632" width="9.140625" style="5"/>
    <col min="5633" max="5633" width="10.42578125" style="5" customWidth="1"/>
    <col min="5634" max="5639" width="10" style="5" customWidth="1"/>
    <col min="5640" max="5640" width="9.28515625" style="5" customWidth="1"/>
    <col min="5641" max="5641" width="12" style="5" customWidth="1"/>
    <col min="5642" max="5647" width="10" style="5" customWidth="1"/>
    <col min="5648" max="5888" width="9.140625" style="5"/>
    <col min="5889" max="5889" width="10.42578125" style="5" customWidth="1"/>
    <col min="5890" max="5895" width="10" style="5" customWidth="1"/>
    <col min="5896" max="5896" width="9.28515625" style="5" customWidth="1"/>
    <col min="5897" max="5897" width="12" style="5" customWidth="1"/>
    <col min="5898" max="5903" width="10" style="5" customWidth="1"/>
    <col min="5904" max="6144" width="9.140625" style="5"/>
    <col min="6145" max="6145" width="10.42578125" style="5" customWidth="1"/>
    <col min="6146" max="6151" width="10" style="5" customWidth="1"/>
    <col min="6152" max="6152" width="9.28515625" style="5" customWidth="1"/>
    <col min="6153" max="6153" width="12" style="5" customWidth="1"/>
    <col min="6154" max="6159" width="10" style="5" customWidth="1"/>
    <col min="6160" max="6400" width="9.140625" style="5"/>
    <col min="6401" max="6401" width="10.42578125" style="5" customWidth="1"/>
    <col min="6402" max="6407" width="10" style="5" customWidth="1"/>
    <col min="6408" max="6408" width="9.28515625" style="5" customWidth="1"/>
    <col min="6409" max="6409" width="12" style="5" customWidth="1"/>
    <col min="6410" max="6415" width="10" style="5" customWidth="1"/>
    <col min="6416" max="6656" width="9.140625" style="5"/>
    <col min="6657" max="6657" width="10.42578125" style="5" customWidth="1"/>
    <col min="6658" max="6663" width="10" style="5" customWidth="1"/>
    <col min="6664" max="6664" width="9.28515625" style="5" customWidth="1"/>
    <col min="6665" max="6665" width="12" style="5" customWidth="1"/>
    <col min="6666" max="6671" width="10" style="5" customWidth="1"/>
    <col min="6672" max="6912" width="9.140625" style="5"/>
    <col min="6913" max="6913" width="10.42578125" style="5" customWidth="1"/>
    <col min="6914" max="6919" width="10" style="5" customWidth="1"/>
    <col min="6920" max="6920" width="9.28515625" style="5" customWidth="1"/>
    <col min="6921" max="6921" width="12" style="5" customWidth="1"/>
    <col min="6922" max="6927" width="10" style="5" customWidth="1"/>
    <col min="6928" max="7168" width="9.140625" style="5"/>
    <col min="7169" max="7169" width="10.42578125" style="5" customWidth="1"/>
    <col min="7170" max="7175" width="10" style="5" customWidth="1"/>
    <col min="7176" max="7176" width="9.28515625" style="5" customWidth="1"/>
    <col min="7177" max="7177" width="12" style="5" customWidth="1"/>
    <col min="7178" max="7183" width="10" style="5" customWidth="1"/>
    <col min="7184" max="7424" width="9.140625" style="5"/>
    <col min="7425" max="7425" width="10.42578125" style="5" customWidth="1"/>
    <col min="7426" max="7431" width="10" style="5" customWidth="1"/>
    <col min="7432" max="7432" width="9.28515625" style="5" customWidth="1"/>
    <col min="7433" max="7433" width="12" style="5" customWidth="1"/>
    <col min="7434" max="7439" width="10" style="5" customWidth="1"/>
    <col min="7440" max="7680" width="9.140625" style="5"/>
    <col min="7681" max="7681" width="10.42578125" style="5" customWidth="1"/>
    <col min="7682" max="7687" width="10" style="5" customWidth="1"/>
    <col min="7688" max="7688" width="9.28515625" style="5" customWidth="1"/>
    <col min="7689" max="7689" width="12" style="5" customWidth="1"/>
    <col min="7690" max="7695" width="10" style="5" customWidth="1"/>
    <col min="7696" max="7936" width="9.140625" style="5"/>
    <col min="7937" max="7937" width="10.42578125" style="5" customWidth="1"/>
    <col min="7938" max="7943" width="10" style="5" customWidth="1"/>
    <col min="7944" max="7944" width="9.28515625" style="5" customWidth="1"/>
    <col min="7945" max="7945" width="12" style="5" customWidth="1"/>
    <col min="7946" max="7951" width="10" style="5" customWidth="1"/>
    <col min="7952" max="8192" width="9.140625" style="5"/>
    <col min="8193" max="8193" width="10.42578125" style="5" customWidth="1"/>
    <col min="8194" max="8199" width="10" style="5" customWidth="1"/>
    <col min="8200" max="8200" width="9.28515625" style="5" customWidth="1"/>
    <col min="8201" max="8201" width="12" style="5" customWidth="1"/>
    <col min="8202" max="8207" width="10" style="5" customWidth="1"/>
    <col min="8208" max="8448" width="9.140625" style="5"/>
    <col min="8449" max="8449" width="10.42578125" style="5" customWidth="1"/>
    <col min="8450" max="8455" width="10" style="5" customWidth="1"/>
    <col min="8456" max="8456" width="9.28515625" style="5" customWidth="1"/>
    <col min="8457" max="8457" width="12" style="5" customWidth="1"/>
    <col min="8458" max="8463" width="10" style="5" customWidth="1"/>
    <col min="8464" max="8704" width="9.140625" style="5"/>
    <col min="8705" max="8705" width="10.42578125" style="5" customWidth="1"/>
    <col min="8706" max="8711" width="10" style="5" customWidth="1"/>
    <col min="8712" max="8712" width="9.28515625" style="5" customWidth="1"/>
    <col min="8713" max="8713" width="12" style="5" customWidth="1"/>
    <col min="8714" max="8719" width="10" style="5" customWidth="1"/>
    <col min="8720" max="8960" width="9.140625" style="5"/>
    <col min="8961" max="8961" width="10.42578125" style="5" customWidth="1"/>
    <col min="8962" max="8967" width="10" style="5" customWidth="1"/>
    <col min="8968" max="8968" width="9.28515625" style="5" customWidth="1"/>
    <col min="8969" max="8969" width="12" style="5" customWidth="1"/>
    <col min="8970" max="8975" width="10" style="5" customWidth="1"/>
    <col min="8976" max="9216" width="9.140625" style="5"/>
    <col min="9217" max="9217" width="10.42578125" style="5" customWidth="1"/>
    <col min="9218" max="9223" width="10" style="5" customWidth="1"/>
    <col min="9224" max="9224" width="9.28515625" style="5" customWidth="1"/>
    <col min="9225" max="9225" width="12" style="5" customWidth="1"/>
    <col min="9226" max="9231" width="10" style="5" customWidth="1"/>
    <col min="9232" max="9472" width="9.140625" style="5"/>
    <col min="9473" max="9473" width="10.42578125" style="5" customWidth="1"/>
    <col min="9474" max="9479" width="10" style="5" customWidth="1"/>
    <col min="9480" max="9480" width="9.28515625" style="5" customWidth="1"/>
    <col min="9481" max="9481" width="12" style="5" customWidth="1"/>
    <col min="9482" max="9487" width="10" style="5" customWidth="1"/>
    <col min="9488" max="9728" width="9.140625" style="5"/>
    <col min="9729" max="9729" width="10.42578125" style="5" customWidth="1"/>
    <col min="9730" max="9735" width="10" style="5" customWidth="1"/>
    <col min="9736" max="9736" width="9.28515625" style="5" customWidth="1"/>
    <col min="9737" max="9737" width="12" style="5" customWidth="1"/>
    <col min="9738" max="9743" width="10" style="5" customWidth="1"/>
    <col min="9744" max="9984" width="9.140625" style="5"/>
    <col min="9985" max="9985" width="10.42578125" style="5" customWidth="1"/>
    <col min="9986" max="9991" width="10" style="5" customWidth="1"/>
    <col min="9992" max="9992" width="9.28515625" style="5" customWidth="1"/>
    <col min="9993" max="9993" width="12" style="5" customWidth="1"/>
    <col min="9994" max="9999" width="10" style="5" customWidth="1"/>
    <col min="10000" max="10240" width="9.140625" style="5"/>
    <col min="10241" max="10241" width="10.42578125" style="5" customWidth="1"/>
    <col min="10242" max="10247" width="10" style="5" customWidth="1"/>
    <col min="10248" max="10248" width="9.28515625" style="5" customWidth="1"/>
    <col min="10249" max="10249" width="12" style="5" customWidth="1"/>
    <col min="10250" max="10255" width="10" style="5" customWidth="1"/>
    <col min="10256" max="10496" width="9.140625" style="5"/>
    <col min="10497" max="10497" width="10.42578125" style="5" customWidth="1"/>
    <col min="10498" max="10503" width="10" style="5" customWidth="1"/>
    <col min="10504" max="10504" width="9.28515625" style="5" customWidth="1"/>
    <col min="10505" max="10505" width="12" style="5" customWidth="1"/>
    <col min="10506" max="10511" width="10" style="5" customWidth="1"/>
    <col min="10512" max="10752" width="9.140625" style="5"/>
    <col min="10753" max="10753" width="10.42578125" style="5" customWidth="1"/>
    <col min="10754" max="10759" width="10" style="5" customWidth="1"/>
    <col min="10760" max="10760" width="9.28515625" style="5" customWidth="1"/>
    <col min="10761" max="10761" width="12" style="5" customWidth="1"/>
    <col min="10762" max="10767" width="10" style="5" customWidth="1"/>
    <col min="10768" max="11008" width="9.140625" style="5"/>
    <col min="11009" max="11009" width="10.42578125" style="5" customWidth="1"/>
    <col min="11010" max="11015" width="10" style="5" customWidth="1"/>
    <col min="11016" max="11016" width="9.28515625" style="5" customWidth="1"/>
    <col min="11017" max="11017" width="12" style="5" customWidth="1"/>
    <col min="11018" max="11023" width="10" style="5" customWidth="1"/>
    <col min="11024" max="11264" width="9.140625" style="5"/>
    <col min="11265" max="11265" width="10.42578125" style="5" customWidth="1"/>
    <col min="11266" max="11271" width="10" style="5" customWidth="1"/>
    <col min="11272" max="11272" width="9.28515625" style="5" customWidth="1"/>
    <col min="11273" max="11273" width="12" style="5" customWidth="1"/>
    <col min="11274" max="11279" width="10" style="5" customWidth="1"/>
    <col min="11280" max="11520" width="9.140625" style="5"/>
    <col min="11521" max="11521" width="10.42578125" style="5" customWidth="1"/>
    <col min="11522" max="11527" width="10" style="5" customWidth="1"/>
    <col min="11528" max="11528" width="9.28515625" style="5" customWidth="1"/>
    <col min="11529" max="11529" width="12" style="5" customWidth="1"/>
    <col min="11530" max="11535" width="10" style="5" customWidth="1"/>
    <col min="11536" max="11776" width="9.140625" style="5"/>
    <col min="11777" max="11777" width="10.42578125" style="5" customWidth="1"/>
    <col min="11778" max="11783" width="10" style="5" customWidth="1"/>
    <col min="11784" max="11784" width="9.28515625" style="5" customWidth="1"/>
    <col min="11785" max="11785" width="12" style="5" customWidth="1"/>
    <col min="11786" max="11791" width="10" style="5" customWidth="1"/>
    <col min="11792" max="12032" width="9.140625" style="5"/>
    <col min="12033" max="12033" width="10.42578125" style="5" customWidth="1"/>
    <col min="12034" max="12039" width="10" style="5" customWidth="1"/>
    <col min="12040" max="12040" width="9.28515625" style="5" customWidth="1"/>
    <col min="12041" max="12041" width="12" style="5" customWidth="1"/>
    <col min="12042" max="12047" width="10" style="5" customWidth="1"/>
    <col min="12048" max="12288" width="9.140625" style="5"/>
    <col min="12289" max="12289" width="10.42578125" style="5" customWidth="1"/>
    <col min="12290" max="12295" width="10" style="5" customWidth="1"/>
    <col min="12296" max="12296" width="9.28515625" style="5" customWidth="1"/>
    <col min="12297" max="12297" width="12" style="5" customWidth="1"/>
    <col min="12298" max="12303" width="10" style="5" customWidth="1"/>
    <col min="12304" max="12544" width="9.140625" style="5"/>
    <col min="12545" max="12545" width="10.42578125" style="5" customWidth="1"/>
    <col min="12546" max="12551" width="10" style="5" customWidth="1"/>
    <col min="12552" max="12552" width="9.28515625" style="5" customWidth="1"/>
    <col min="12553" max="12553" width="12" style="5" customWidth="1"/>
    <col min="12554" max="12559" width="10" style="5" customWidth="1"/>
    <col min="12560" max="12800" width="9.140625" style="5"/>
    <col min="12801" max="12801" width="10.42578125" style="5" customWidth="1"/>
    <col min="12802" max="12807" width="10" style="5" customWidth="1"/>
    <col min="12808" max="12808" width="9.28515625" style="5" customWidth="1"/>
    <col min="12809" max="12809" width="12" style="5" customWidth="1"/>
    <col min="12810" max="12815" width="10" style="5" customWidth="1"/>
    <col min="12816" max="13056" width="9.140625" style="5"/>
    <col min="13057" max="13057" width="10.42578125" style="5" customWidth="1"/>
    <col min="13058" max="13063" width="10" style="5" customWidth="1"/>
    <col min="13064" max="13064" width="9.28515625" style="5" customWidth="1"/>
    <col min="13065" max="13065" width="12" style="5" customWidth="1"/>
    <col min="13066" max="13071" width="10" style="5" customWidth="1"/>
    <col min="13072" max="13312" width="9.140625" style="5"/>
    <col min="13313" max="13313" width="10.42578125" style="5" customWidth="1"/>
    <col min="13314" max="13319" width="10" style="5" customWidth="1"/>
    <col min="13320" max="13320" width="9.28515625" style="5" customWidth="1"/>
    <col min="13321" max="13321" width="12" style="5" customWidth="1"/>
    <col min="13322" max="13327" width="10" style="5" customWidth="1"/>
    <col min="13328" max="13568" width="9.140625" style="5"/>
    <col min="13569" max="13569" width="10.42578125" style="5" customWidth="1"/>
    <col min="13570" max="13575" width="10" style="5" customWidth="1"/>
    <col min="13576" max="13576" width="9.28515625" style="5" customWidth="1"/>
    <col min="13577" max="13577" width="12" style="5" customWidth="1"/>
    <col min="13578" max="13583" width="10" style="5" customWidth="1"/>
    <col min="13584" max="13824" width="9.140625" style="5"/>
    <col min="13825" max="13825" width="10.42578125" style="5" customWidth="1"/>
    <col min="13826" max="13831" width="10" style="5" customWidth="1"/>
    <col min="13832" max="13832" width="9.28515625" style="5" customWidth="1"/>
    <col min="13833" max="13833" width="12" style="5" customWidth="1"/>
    <col min="13834" max="13839" width="10" style="5" customWidth="1"/>
    <col min="13840" max="14080" width="9.140625" style="5"/>
    <col min="14081" max="14081" width="10.42578125" style="5" customWidth="1"/>
    <col min="14082" max="14087" width="10" style="5" customWidth="1"/>
    <col min="14088" max="14088" width="9.28515625" style="5" customWidth="1"/>
    <col min="14089" max="14089" width="12" style="5" customWidth="1"/>
    <col min="14090" max="14095" width="10" style="5" customWidth="1"/>
    <col min="14096" max="14336" width="9.140625" style="5"/>
    <col min="14337" max="14337" width="10.42578125" style="5" customWidth="1"/>
    <col min="14338" max="14343" width="10" style="5" customWidth="1"/>
    <col min="14344" max="14344" width="9.28515625" style="5" customWidth="1"/>
    <col min="14345" max="14345" width="12" style="5" customWidth="1"/>
    <col min="14346" max="14351" width="10" style="5" customWidth="1"/>
    <col min="14352" max="14592" width="9.140625" style="5"/>
    <col min="14593" max="14593" width="10.42578125" style="5" customWidth="1"/>
    <col min="14594" max="14599" width="10" style="5" customWidth="1"/>
    <col min="14600" max="14600" width="9.28515625" style="5" customWidth="1"/>
    <col min="14601" max="14601" width="12" style="5" customWidth="1"/>
    <col min="14602" max="14607" width="10" style="5" customWidth="1"/>
    <col min="14608" max="14848" width="9.140625" style="5"/>
    <col min="14849" max="14849" width="10.42578125" style="5" customWidth="1"/>
    <col min="14850" max="14855" width="10" style="5" customWidth="1"/>
    <col min="14856" max="14856" width="9.28515625" style="5" customWidth="1"/>
    <col min="14857" max="14857" width="12" style="5" customWidth="1"/>
    <col min="14858" max="14863" width="10" style="5" customWidth="1"/>
    <col min="14864" max="15104" width="9.140625" style="5"/>
    <col min="15105" max="15105" width="10.42578125" style="5" customWidth="1"/>
    <col min="15106" max="15111" width="10" style="5" customWidth="1"/>
    <col min="15112" max="15112" width="9.28515625" style="5" customWidth="1"/>
    <col min="15113" max="15113" width="12" style="5" customWidth="1"/>
    <col min="15114" max="15119" width="10" style="5" customWidth="1"/>
    <col min="15120" max="15360" width="9.140625" style="5"/>
    <col min="15361" max="15361" width="10.42578125" style="5" customWidth="1"/>
    <col min="15362" max="15367" width="10" style="5" customWidth="1"/>
    <col min="15368" max="15368" width="9.28515625" style="5" customWidth="1"/>
    <col min="15369" max="15369" width="12" style="5" customWidth="1"/>
    <col min="15370" max="15375" width="10" style="5" customWidth="1"/>
    <col min="15376" max="15616" width="9.140625" style="5"/>
    <col min="15617" max="15617" width="10.42578125" style="5" customWidth="1"/>
    <col min="15618" max="15623" width="10" style="5" customWidth="1"/>
    <col min="15624" max="15624" width="9.28515625" style="5" customWidth="1"/>
    <col min="15625" max="15625" width="12" style="5" customWidth="1"/>
    <col min="15626" max="15631" width="10" style="5" customWidth="1"/>
    <col min="15632" max="15872" width="9.140625" style="5"/>
    <col min="15873" max="15873" width="10.42578125" style="5" customWidth="1"/>
    <col min="15874" max="15879" width="10" style="5" customWidth="1"/>
    <col min="15880" max="15880" width="9.28515625" style="5" customWidth="1"/>
    <col min="15881" max="15881" width="12" style="5" customWidth="1"/>
    <col min="15882" max="15887" width="10" style="5" customWidth="1"/>
    <col min="15888" max="16128" width="9.140625" style="5"/>
    <col min="16129" max="16129" width="10.42578125" style="5" customWidth="1"/>
    <col min="16130" max="16135" width="10" style="5" customWidth="1"/>
    <col min="16136" max="16136" width="9.28515625" style="5" customWidth="1"/>
    <col min="16137" max="16137" width="12" style="5" customWidth="1"/>
    <col min="16138" max="16143" width="10" style="5" customWidth="1"/>
    <col min="16144" max="16384" width="9.140625" style="5"/>
  </cols>
  <sheetData>
    <row r="1" spans="2:13" ht="16.5" x14ac:dyDescent="0.3">
      <c r="B1" s="42" t="s">
        <v>111</v>
      </c>
      <c r="J1" s="44"/>
      <c r="K1" s="43" t="s">
        <v>1</v>
      </c>
      <c r="L1" s="5">
        <f>Alapa!C1</f>
        <v>0</v>
      </c>
      <c r="M1" s="44" t="s">
        <v>2</v>
      </c>
    </row>
    <row r="2" spans="2:13" ht="16.5" x14ac:dyDescent="0.3">
      <c r="B2" s="42"/>
      <c r="J2" s="44"/>
      <c r="K2" s="43"/>
      <c r="M2" s="45" t="s">
        <v>3</v>
      </c>
    </row>
    <row r="3" spans="2:13" ht="15" x14ac:dyDescent="0.25">
      <c r="M3" s="44" t="s">
        <v>112</v>
      </c>
    </row>
    <row r="4" spans="2:13" ht="15.75" x14ac:dyDescent="0.25">
      <c r="B4" s="454"/>
      <c r="C4" s="454"/>
      <c r="D4" s="454"/>
      <c r="E4" s="454"/>
      <c r="F4" s="454"/>
      <c r="G4" s="454"/>
      <c r="H4" s="454"/>
      <c r="I4" s="454"/>
      <c r="J4" s="454"/>
      <c r="K4" s="454"/>
      <c r="L4" s="454"/>
    </row>
    <row r="5" spans="2:13" ht="20.25" x14ac:dyDescent="0.3">
      <c r="B5" s="70"/>
      <c r="C5" s="70"/>
      <c r="D5" s="70"/>
      <c r="E5" s="70"/>
      <c r="F5" s="70"/>
      <c r="G5" s="70"/>
      <c r="H5" s="70"/>
      <c r="I5" s="70"/>
      <c r="J5" s="70"/>
      <c r="K5" s="48"/>
      <c r="L5" s="71"/>
    </row>
    <row r="6" spans="2:13" ht="24.75" customHeight="1" x14ac:dyDescent="0.25">
      <c r="B6" s="72"/>
      <c r="C6" s="72"/>
      <c r="D6" s="72"/>
      <c r="E6" s="72"/>
      <c r="F6" s="72"/>
      <c r="G6" s="72"/>
      <c r="H6" s="72"/>
      <c r="I6" s="72"/>
      <c r="J6" s="72"/>
      <c r="K6" s="72"/>
      <c r="L6" s="72"/>
    </row>
    <row r="7" spans="2:13" ht="73.5" customHeight="1" x14ac:dyDescent="0.3">
      <c r="B7" s="455" t="s">
        <v>113</v>
      </c>
      <c r="C7" s="455"/>
      <c r="D7" s="455"/>
      <c r="E7" s="455"/>
      <c r="F7" s="455"/>
      <c r="G7" s="455"/>
      <c r="H7" s="455"/>
      <c r="I7" s="455"/>
      <c r="J7" s="455"/>
      <c r="K7" s="455"/>
      <c r="L7" s="455"/>
    </row>
    <row r="8" spans="2:13" ht="56.25" customHeight="1" x14ac:dyDescent="0.25">
      <c r="B8" s="456" t="s">
        <v>114</v>
      </c>
      <c r="C8" s="456"/>
      <c r="D8" s="456"/>
      <c r="E8" s="456"/>
      <c r="F8" s="456"/>
      <c r="G8" s="456"/>
      <c r="H8" s="456"/>
      <c r="I8" s="456"/>
      <c r="J8" s="456"/>
      <c r="K8" s="456"/>
      <c r="L8" s="456"/>
    </row>
    <row r="9" spans="2:13" ht="35.25" customHeight="1" x14ac:dyDescent="0.25">
      <c r="B9" s="73" t="s">
        <v>115</v>
      </c>
      <c r="C9" s="73"/>
      <c r="D9" s="73"/>
      <c r="E9" s="73"/>
      <c r="F9" s="73"/>
      <c r="G9" s="73"/>
      <c r="H9" s="73"/>
      <c r="I9" s="73"/>
      <c r="J9" s="73"/>
      <c r="K9" s="73"/>
      <c r="L9" s="73"/>
    </row>
    <row r="10" spans="2:13" ht="22.5" customHeight="1" x14ac:dyDescent="0.25">
      <c r="B10" s="74" t="s">
        <v>116</v>
      </c>
      <c r="C10" s="75"/>
      <c r="D10" s="75"/>
      <c r="E10" s="76"/>
      <c r="F10" s="77">
        <f>Alapa!C17</f>
        <v>0</v>
      </c>
      <c r="G10" s="76"/>
      <c r="H10" s="76"/>
      <c r="I10" s="76"/>
      <c r="J10" s="76"/>
      <c r="K10" s="76"/>
      <c r="L10" s="78"/>
    </row>
    <row r="11" spans="2:13" ht="18" customHeight="1" x14ac:dyDescent="0.25">
      <c r="B11" s="74" t="s">
        <v>117</v>
      </c>
      <c r="C11" s="75"/>
      <c r="D11" s="75"/>
      <c r="E11" s="76"/>
      <c r="F11" s="77">
        <f>Alapa!C18</f>
        <v>0</v>
      </c>
      <c r="G11" s="76"/>
      <c r="H11" s="76"/>
      <c r="I11" s="76"/>
      <c r="J11" s="76"/>
      <c r="K11" s="76"/>
      <c r="L11" s="78"/>
    </row>
    <row r="12" spans="2:13" ht="18.75" customHeight="1" x14ac:dyDescent="0.25">
      <c r="B12" s="457" t="s">
        <v>118</v>
      </c>
      <c r="C12" s="458"/>
      <c r="D12" s="458"/>
      <c r="E12" s="76"/>
      <c r="F12" s="417"/>
      <c r="G12" s="418"/>
      <c r="H12" s="418"/>
      <c r="I12" s="418"/>
      <c r="J12" s="418"/>
      <c r="K12" s="418"/>
      <c r="L12" s="419"/>
    </row>
    <row r="13" spans="2:13" ht="24.75" customHeight="1" x14ac:dyDescent="0.25">
      <c r="B13" s="459" t="s">
        <v>119</v>
      </c>
      <c r="C13" s="459"/>
      <c r="D13" s="459"/>
      <c r="E13" s="79"/>
      <c r="F13" s="79"/>
      <c r="G13" s="79"/>
      <c r="H13" s="79"/>
      <c r="I13" s="79"/>
      <c r="J13" s="79"/>
      <c r="K13" s="79"/>
      <c r="L13" s="79"/>
    </row>
    <row r="14" spans="2:13" ht="106.5" customHeight="1" x14ac:dyDescent="0.25">
      <c r="B14" s="453" t="s">
        <v>120</v>
      </c>
      <c r="C14" s="453"/>
      <c r="D14" s="453"/>
      <c r="E14" s="453"/>
      <c r="F14" s="453"/>
      <c r="G14" s="453"/>
      <c r="H14" s="453"/>
      <c r="I14" s="453"/>
      <c r="J14" s="453"/>
      <c r="K14" s="453"/>
      <c r="L14" s="453"/>
    </row>
    <row r="15" spans="2:13" ht="15.75" x14ac:dyDescent="0.25">
      <c r="B15" s="80"/>
      <c r="C15" s="80"/>
      <c r="D15" s="80"/>
      <c r="E15" s="80"/>
      <c r="F15" s="80"/>
      <c r="G15" s="80"/>
      <c r="H15" s="80"/>
      <c r="I15" s="80"/>
      <c r="J15" s="80"/>
      <c r="K15" s="80"/>
      <c r="L15" s="80"/>
    </row>
    <row r="16" spans="2:13" ht="22.5" customHeight="1" x14ac:dyDescent="0.25">
      <c r="B16" s="453" t="s">
        <v>121</v>
      </c>
      <c r="C16" s="453"/>
      <c r="D16" s="453"/>
      <c r="E16" s="453"/>
      <c r="F16" s="453"/>
      <c r="G16" s="453"/>
      <c r="H16" s="453"/>
      <c r="I16" s="453"/>
      <c r="J16" s="453"/>
      <c r="K16" s="453"/>
      <c r="L16" s="453"/>
    </row>
    <row r="17" spans="2:12" ht="17.25" customHeight="1" x14ac:dyDescent="0.25">
      <c r="B17" s="80"/>
      <c r="C17" s="80"/>
      <c r="D17" s="80"/>
      <c r="E17" s="80"/>
      <c r="F17" s="80"/>
      <c r="G17" s="80"/>
      <c r="H17" s="80"/>
      <c r="I17" s="80"/>
      <c r="J17" s="80"/>
      <c r="K17" s="80"/>
      <c r="L17" s="80"/>
    </row>
    <row r="18" spans="2:12" ht="20.25" customHeight="1" x14ac:dyDescent="0.25">
      <c r="B18" s="457" t="s">
        <v>122</v>
      </c>
      <c r="C18" s="458"/>
      <c r="D18" s="458"/>
      <c r="E18" s="461"/>
      <c r="F18" s="462"/>
      <c r="G18" s="463"/>
      <c r="H18" s="463"/>
      <c r="I18" s="463"/>
      <c r="J18" s="463"/>
      <c r="K18" s="463"/>
      <c r="L18" s="464"/>
    </row>
    <row r="19" spans="2:12" ht="20.25" customHeight="1" x14ac:dyDescent="0.25">
      <c r="B19" s="457" t="s">
        <v>123</v>
      </c>
      <c r="C19" s="458"/>
      <c r="D19" s="458"/>
      <c r="E19" s="461"/>
      <c r="F19" s="462"/>
      <c r="G19" s="463"/>
      <c r="H19" s="463"/>
      <c r="I19" s="463"/>
      <c r="J19" s="463"/>
      <c r="K19" s="463"/>
      <c r="L19" s="464"/>
    </row>
    <row r="20" spans="2:12" ht="20.25" customHeight="1" x14ac:dyDescent="0.25">
      <c r="B20" s="457" t="s">
        <v>124</v>
      </c>
      <c r="C20" s="458"/>
      <c r="D20" s="458"/>
      <c r="E20" s="461"/>
      <c r="F20" s="462"/>
      <c r="G20" s="463"/>
      <c r="H20" s="463"/>
      <c r="I20" s="463"/>
      <c r="J20" s="463"/>
      <c r="K20" s="463"/>
      <c r="L20" s="464"/>
    </row>
    <row r="21" spans="2:12" ht="15.75" x14ac:dyDescent="0.25">
      <c r="B21" s="79"/>
      <c r="C21" s="79"/>
      <c r="D21" s="79"/>
      <c r="E21" s="79"/>
      <c r="F21" s="79"/>
      <c r="G21" s="79"/>
      <c r="H21" s="79"/>
      <c r="I21" s="79"/>
      <c r="J21" s="79"/>
      <c r="K21" s="79"/>
      <c r="L21" s="79"/>
    </row>
    <row r="22" spans="2:12" ht="18.75" customHeight="1" x14ac:dyDescent="0.25">
      <c r="B22" s="460" t="s">
        <v>125</v>
      </c>
      <c r="C22" s="460"/>
      <c r="D22" s="460"/>
      <c r="E22" s="460"/>
      <c r="F22" s="460"/>
      <c r="G22" s="460"/>
      <c r="H22" s="460"/>
      <c r="I22" s="81">
        <v>43008</v>
      </c>
      <c r="J22" s="82"/>
      <c r="K22" s="82"/>
      <c r="L22" s="82"/>
    </row>
    <row r="23" spans="2:12" ht="15.75" x14ac:dyDescent="0.25">
      <c r="B23" s="80"/>
      <c r="C23" s="80"/>
      <c r="D23" s="80"/>
      <c r="E23" s="80"/>
      <c r="F23" s="80"/>
      <c r="G23" s="80"/>
      <c r="H23" s="80"/>
      <c r="I23" s="80"/>
      <c r="J23" s="80"/>
      <c r="K23" s="80"/>
      <c r="L23" s="80"/>
    </row>
    <row r="24" spans="2:12" ht="15.75" x14ac:dyDescent="0.25">
      <c r="B24" s="80"/>
      <c r="C24" s="80"/>
      <c r="D24" s="80"/>
      <c r="E24" s="80"/>
      <c r="F24" s="80"/>
      <c r="G24" s="80"/>
      <c r="H24" s="80"/>
      <c r="I24" s="80"/>
      <c r="J24" s="80"/>
      <c r="K24" s="80"/>
      <c r="L24" s="80"/>
    </row>
    <row r="25" spans="2:12" ht="15.75" x14ac:dyDescent="0.25">
      <c r="B25" s="80"/>
      <c r="C25" s="80"/>
      <c r="D25" s="80"/>
      <c r="E25" s="80"/>
      <c r="F25" s="80"/>
      <c r="G25" s="80"/>
      <c r="H25" s="80"/>
      <c r="I25" s="80"/>
      <c r="J25" s="80"/>
      <c r="K25" s="80"/>
      <c r="L25" s="80"/>
    </row>
    <row r="26" spans="2:12" ht="15.75" x14ac:dyDescent="0.25">
      <c r="B26" s="80"/>
      <c r="C26" s="80"/>
      <c r="D26" s="80"/>
      <c r="E26" s="80"/>
      <c r="F26" s="80"/>
      <c r="G26" s="80"/>
      <c r="H26" s="80"/>
      <c r="I26" s="80"/>
      <c r="J26" s="80"/>
      <c r="K26" s="80"/>
      <c r="L26" s="80"/>
    </row>
    <row r="27" spans="2:12" ht="15.75" x14ac:dyDescent="0.25">
      <c r="B27" s="80"/>
      <c r="C27" s="80"/>
      <c r="D27" s="80"/>
      <c r="E27" s="80"/>
      <c r="F27" s="80"/>
      <c r="G27" s="80"/>
      <c r="H27" s="80"/>
      <c r="I27" s="80"/>
      <c r="J27" s="80"/>
      <c r="K27" s="80"/>
      <c r="L27" s="80"/>
    </row>
    <row r="28" spans="2:12" ht="15.75" x14ac:dyDescent="0.25">
      <c r="B28" s="80"/>
      <c r="C28" s="80"/>
      <c r="D28" s="80"/>
      <c r="E28" s="80"/>
      <c r="F28" s="80"/>
      <c r="G28" s="80"/>
      <c r="H28" s="80"/>
      <c r="I28" s="80"/>
      <c r="J28" s="80"/>
      <c r="K28" s="80"/>
      <c r="L28" s="80"/>
    </row>
    <row r="29" spans="2:12" ht="15.75" x14ac:dyDescent="0.25">
      <c r="B29" s="83" t="s">
        <v>126</v>
      </c>
      <c r="C29" s="84" t="s">
        <v>127</v>
      </c>
      <c r="D29" s="84"/>
      <c r="E29" s="73" t="s">
        <v>128</v>
      </c>
      <c r="F29" s="73"/>
      <c r="G29" s="73"/>
      <c r="H29" s="73"/>
      <c r="I29" s="73"/>
      <c r="J29" s="73"/>
      <c r="K29" s="73"/>
      <c r="L29" s="73"/>
    </row>
    <row r="30" spans="2:12" ht="15.75" x14ac:dyDescent="0.25">
      <c r="B30" s="79"/>
      <c r="C30" s="79"/>
      <c r="D30" s="79"/>
      <c r="E30" s="79"/>
      <c r="F30" s="79"/>
      <c r="G30" s="79"/>
      <c r="H30" s="79"/>
      <c r="I30" s="79"/>
      <c r="J30" s="79"/>
      <c r="K30" s="79"/>
      <c r="L30" s="79"/>
    </row>
    <row r="31" spans="2:12" ht="15.75" x14ac:dyDescent="0.25">
      <c r="B31" s="79"/>
      <c r="C31" s="79"/>
      <c r="D31" s="79"/>
      <c r="E31" s="79"/>
      <c r="F31" s="79"/>
      <c r="G31" s="79"/>
      <c r="H31" s="79"/>
      <c r="I31" s="79"/>
      <c r="J31" s="79"/>
      <c r="K31" s="79"/>
      <c r="L31" s="79"/>
    </row>
    <row r="32" spans="2:12" ht="15.75" x14ac:dyDescent="0.25">
      <c r="B32" s="79"/>
      <c r="C32" s="79"/>
      <c r="D32" s="79"/>
      <c r="E32" s="79"/>
      <c r="F32" s="79"/>
      <c r="G32" s="79"/>
      <c r="H32" s="79"/>
      <c r="I32" s="79"/>
      <c r="J32" s="79"/>
      <c r="K32" s="79"/>
      <c r="L32" s="79"/>
    </row>
    <row r="33" spans="2:12" ht="15.75" x14ac:dyDescent="0.25">
      <c r="B33" s="79"/>
      <c r="C33" s="79"/>
      <c r="D33" s="79"/>
      <c r="E33" s="79"/>
      <c r="F33" s="79"/>
      <c r="G33" s="73" t="s">
        <v>129</v>
      </c>
      <c r="H33" s="73"/>
      <c r="I33" s="73"/>
      <c r="J33" s="73"/>
      <c r="K33" s="73"/>
      <c r="L33" s="79"/>
    </row>
    <row r="34" spans="2:12" ht="15.75" x14ac:dyDescent="0.25">
      <c r="B34" s="79"/>
      <c r="C34" s="79"/>
      <c r="D34" s="79"/>
      <c r="E34" s="79"/>
      <c r="F34" s="79"/>
      <c r="G34" s="73"/>
      <c r="H34" s="85">
        <f>Alapa!C17</f>
        <v>0</v>
      </c>
      <c r="I34" s="86"/>
      <c r="J34" s="73"/>
      <c r="K34" s="73"/>
      <c r="L34" s="79"/>
    </row>
    <row r="35" spans="2:12" ht="15.75" x14ac:dyDescent="0.25">
      <c r="B35" s="79"/>
      <c r="C35" s="79"/>
      <c r="D35" s="79"/>
      <c r="E35" s="79"/>
      <c r="F35" s="79"/>
      <c r="G35" s="83"/>
      <c r="H35" s="83"/>
      <c r="I35" s="87" t="s">
        <v>130</v>
      </c>
      <c r="J35" s="83"/>
      <c r="K35" s="83"/>
      <c r="L35" s="79"/>
    </row>
    <row r="36" spans="2:12" ht="15.75" x14ac:dyDescent="0.25">
      <c r="B36" s="79"/>
      <c r="C36" s="79"/>
      <c r="D36" s="79"/>
      <c r="E36" s="79"/>
      <c r="F36" s="79"/>
      <c r="G36" s="79"/>
      <c r="H36" s="79"/>
      <c r="I36" s="79"/>
      <c r="J36" s="79"/>
      <c r="K36" s="79"/>
      <c r="L36" s="79"/>
    </row>
  </sheetData>
  <mergeCells count="14">
    <mergeCell ref="B22:H22"/>
    <mergeCell ref="B16:L16"/>
    <mergeCell ref="B18:E18"/>
    <mergeCell ref="F18:L18"/>
    <mergeCell ref="B19:E19"/>
    <mergeCell ref="F19:L19"/>
    <mergeCell ref="B20:E20"/>
    <mergeCell ref="F20:L20"/>
    <mergeCell ref="B14:L14"/>
    <mergeCell ref="B4:L4"/>
    <mergeCell ref="B7:L7"/>
    <mergeCell ref="B8:L8"/>
    <mergeCell ref="B12:D12"/>
    <mergeCell ref="B13:D13"/>
  </mergeCells>
  <hyperlinks>
    <hyperlink ref="M1" location="Tartalom!B1" display="tartalom" xr:uid="{00000000-0004-0000-0300-000000000000}"/>
    <hyperlink ref="M3" location="'PM-KV-03-01'!C17" display="folyamatábra" xr:uid="{00000000-0004-0000-0300-000001000000}"/>
  </hyperlinks>
  <pageMargins left="0.70866141732283472" right="0.70866141732283472" top="0.74803149606299213" bottom="0.74803149606299213" header="0.31496062992125984" footer="0.31496062992125984"/>
  <pageSetup paperSize="9" scale="78" orientation="portrait" r:id="rId1"/>
  <headerFooter>
    <oddFooter>&amp;L&amp;F/&amp;A&amp;C&amp;P/&amp;N&amp;RDigitAudit/AuditIroda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CC"/>
    <pageSetUpPr fitToPage="1"/>
  </sheetPr>
  <dimension ref="A1:AA111"/>
  <sheetViews>
    <sheetView showGridLines="0" zoomScaleNormal="100" workbookViewId="0">
      <selection activeCell="B1" sqref="B1"/>
    </sheetView>
  </sheetViews>
  <sheetFormatPr defaultColWidth="10.42578125" defaultRowHeight="12" x14ac:dyDescent="0.2"/>
  <cols>
    <col min="1" max="1" width="10.42578125" style="5" customWidth="1"/>
    <col min="2" max="2" width="60.5703125" style="5" customWidth="1"/>
    <col min="3" max="3" width="16.28515625" style="5" customWidth="1"/>
    <col min="4" max="4" width="18" style="5" customWidth="1"/>
    <col min="5" max="5" width="8.5703125" style="5" customWidth="1"/>
    <col min="6" max="256" width="10.42578125" style="5"/>
    <col min="257" max="257" width="10.42578125" style="5" customWidth="1"/>
    <col min="258" max="258" width="60.5703125" style="5" customWidth="1"/>
    <col min="259" max="259" width="16.28515625" style="5" customWidth="1"/>
    <col min="260" max="260" width="18" style="5" customWidth="1"/>
    <col min="261" max="261" width="8.5703125" style="5" customWidth="1"/>
    <col min="262" max="512" width="10.42578125" style="5"/>
    <col min="513" max="513" width="10.42578125" style="5" customWidth="1"/>
    <col min="514" max="514" width="60.5703125" style="5" customWidth="1"/>
    <col min="515" max="515" width="16.28515625" style="5" customWidth="1"/>
    <col min="516" max="516" width="18" style="5" customWidth="1"/>
    <col min="517" max="517" width="8.5703125" style="5" customWidth="1"/>
    <col min="518" max="768" width="10.42578125" style="5"/>
    <col min="769" max="769" width="10.42578125" style="5" customWidth="1"/>
    <col min="770" max="770" width="60.5703125" style="5" customWidth="1"/>
    <col min="771" max="771" width="16.28515625" style="5" customWidth="1"/>
    <col min="772" max="772" width="18" style="5" customWidth="1"/>
    <col min="773" max="773" width="8.5703125" style="5" customWidth="1"/>
    <col min="774" max="1024" width="10.42578125" style="5"/>
    <col min="1025" max="1025" width="10.42578125" style="5" customWidth="1"/>
    <col min="1026" max="1026" width="60.5703125" style="5" customWidth="1"/>
    <col min="1027" max="1027" width="16.28515625" style="5" customWidth="1"/>
    <col min="1028" max="1028" width="18" style="5" customWidth="1"/>
    <col min="1029" max="1029" width="8.5703125" style="5" customWidth="1"/>
    <col min="1030" max="1280" width="10.42578125" style="5"/>
    <col min="1281" max="1281" width="10.42578125" style="5" customWidth="1"/>
    <col min="1282" max="1282" width="60.5703125" style="5" customWidth="1"/>
    <col min="1283" max="1283" width="16.28515625" style="5" customWidth="1"/>
    <col min="1284" max="1284" width="18" style="5" customWidth="1"/>
    <col min="1285" max="1285" width="8.5703125" style="5" customWidth="1"/>
    <col min="1286" max="1536" width="10.42578125" style="5"/>
    <col min="1537" max="1537" width="10.42578125" style="5" customWidth="1"/>
    <col min="1538" max="1538" width="60.5703125" style="5" customWidth="1"/>
    <col min="1539" max="1539" width="16.28515625" style="5" customWidth="1"/>
    <col min="1540" max="1540" width="18" style="5" customWidth="1"/>
    <col min="1541" max="1541" width="8.5703125" style="5" customWidth="1"/>
    <col min="1542" max="1792" width="10.42578125" style="5"/>
    <col min="1793" max="1793" width="10.42578125" style="5" customWidth="1"/>
    <col min="1794" max="1794" width="60.5703125" style="5" customWidth="1"/>
    <col min="1795" max="1795" width="16.28515625" style="5" customWidth="1"/>
    <col min="1796" max="1796" width="18" style="5" customWidth="1"/>
    <col min="1797" max="1797" width="8.5703125" style="5" customWidth="1"/>
    <col min="1798" max="2048" width="10.42578125" style="5"/>
    <col min="2049" max="2049" width="10.42578125" style="5" customWidth="1"/>
    <col min="2050" max="2050" width="60.5703125" style="5" customWidth="1"/>
    <col min="2051" max="2051" width="16.28515625" style="5" customWidth="1"/>
    <col min="2052" max="2052" width="18" style="5" customWidth="1"/>
    <col min="2053" max="2053" width="8.5703125" style="5" customWidth="1"/>
    <col min="2054" max="2304" width="10.42578125" style="5"/>
    <col min="2305" max="2305" width="10.42578125" style="5" customWidth="1"/>
    <col min="2306" max="2306" width="60.5703125" style="5" customWidth="1"/>
    <col min="2307" max="2307" width="16.28515625" style="5" customWidth="1"/>
    <col min="2308" max="2308" width="18" style="5" customWidth="1"/>
    <col min="2309" max="2309" width="8.5703125" style="5" customWidth="1"/>
    <col min="2310" max="2560" width="10.42578125" style="5"/>
    <col min="2561" max="2561" width="10.42578125" style="5" customWidth="1"/>
    <col min="2562" max="2562" width="60.5703125" style="5" customWidth="1"/>
    <col min="2563" max="2563" width="16.28515625" style="5" customWidth="1"/>
    <col min="2564" max="2564" width="18" style="5" customWidth="1"/>
    <col min="2565" max="2565" width="8.5703125" style="5" customWidth="1"/>
    <col min="2566" max="2816" width="10.42578125" style="5"/>
    <col min="2817" max="2817" width="10.42578125" style="5" customWidth="1"/>
    <col min="2818" max="2818" width="60.5703125" style="5" customWidth="1"/>
    <col min="2819" max="2819" width="16.28515625" style="5" customWidth="1"/>
    <col min="2820" max="2820" width="18" style="5" customWidth="1"/>
    <col min="2821" max="2821" width="8.5703125" style="5" customWidth="1"/>
    <col min="2822" max="3072" width="10.42578125" style="5"/>
    <col min="3073" max="3073" width="10.42578125" style="5" customWidth="1"/>
    <col min="3074" max="3074" width="60.5703125" style="5" customWidth="1"/>
    <col min="3075" max="3075" width="16.28515625" style="5" customWidth="1"/>
    <col min="3076" max="3076" width="18" style="5" customWidth="1"/>
    <col min="3077" max="3077" width="8.5703125" style="5" customWidth="1"/>
    <col min="3078" max="3328" width="10.42578125" style="5"/>
    <col min="3329" max="3329" width="10.42578125" style="5" customWidth="1"/>
    <col min="3330" max="3330" width="60.5703125" style="5" customWidth="1"/>
    <col min="3331" max="3331" width="16.28515625" style="5" customWidth="1"/>
    <col min="3332" max="3332" width="18" style="5" customWidth="1"/>
    <col min="3333" max="3333" width="8.5703125" style="5" customWidth="1"/>
    <col min="3334" max="3584" width="10.42578125" style="5"/>
    <col min="3585" max="3585" width="10.42578125" style="5" customWidth="1"/>
    <col min="3586" max="3586" width="60.5703125" style="5" customWidth="1"/>
    <col min="3587" max="3587" width="16.28515625" style="5" customWidth="1"/>
    <col min="3588" max="3588" width="18" style="5" customWidth="1"/>
    <col min="3589" max="3589" width="8.5703125" style="5" customWidth="1"/>
    <col min="3590" max="3840" width="10.42578125" style="5"/>
    <col min="3841" max="3841" width="10.42578125" style="5" customWidth="1"/>
    <col min="3842" max="3842" width="60.5703125" style="5" customWidth="1"/>
    <col min="3843" max="3843" width="16.28515625" style="5" customWidth="1"/>
    <col min="3844" max="3844" width="18" style="5" customWidth="1"/>
    <col min="3845" max="3845" width="8.5703125" style="5" customWidth="1"/>
    <col min="3846" max="4096" width="10.42578125" style="5"/>
    <col min="4097" max="4097" width="10.42578125" style="5" customWidth="1"/>
    <col min="4098" max="4098" width="60.5703125" style="5" customWidth="1"/>
    <col min="4099" max="4099" width="16.28515625" style="5" customWidth="1"/>
    <col min="4100" max="4100" width="18" style="5" customWidth="1"/>
    <col min="4101" max="4101" width="8.5703125" style="5" customWidth="1"/>
    <col min="4102" max="4352" width="10.42578125" style="5"/>
    <col min="4353" max="4353" width="10.42578125" style="5" customWidth="1"/>
    <col min="4354" max="4354" width="60.5703125" style="5" customWidth="1"/>
    <col min="4355" max="4355" width="16.28515625" style="5" customWidth="1"/>
    <col min="4356" max="4356" width="18" style="5" customWidth="1"/>
    <col min="4357" max="4357" width="8.5703125" style="5" customWidth="1"/>
    <col min="4358" max="4608" width="10.42578125" style="5"/>
    <col min="4609" max="4609" width="10.42578125" style="5" customWidth="1"/>
    <col min="4610" max="4610" width="60.5703125" style="5" customWidth="1"/>
    <col min="4611" max="4611" width="16.28515625" style="5" customWidth="1"/>
    <col min="4612" max="4612" width="18" style="5" customWidth="1"/>
    <col min="4613" max="4613" width="8.5703125" style="5" customWidth="1"/>
    <col min="4614" max="4864" width="10.42578125" style="5"/>
    <col min="4865" max="4865" width="10.42578125" style="5" customWidth="1"/>
    <col min="4866" max="4866" width="60.5703125" style="5" customWidth="1"/>
    <col min="4867" max="4867" width="16.28515625" style="5" customWidth="1"/>
    <col min="4868" max="4868" width="18" style="5" customWidth="1"/>
    <col min="4869" max="4869" width="8.5703125" style="5" customWidth="1"/>
    <col min="4870" max="5120" width="10.42578125" style="5"/>
    <col min="5121" max="5121" width="10.42578125" style="5" customWidth="1"/>
    <col min="5122" max="5122" width="60.5703125" style="5" customWidth="1"/>
    <col min="5123" max="5123" width="16.28515625" style="5" customWidth="1"/>
    <col min="5124" max="5124" width="18" style="5" customWidth="1"/>
    <col min="5125" max="5125" width="8.5703125" style="5" customWidth="1"/>
    <col min="5126" max="5376" width="10.42578125" style="5"/>
    <col min="5377" max="5377" width="10.42578125" style="5" customWidth="1"/>
    <col min="5378" max="5378" width="60.5703125" style="5" customWidth="1"/>
    <col min="5379" max="5379" width="16.28515625" style="5" customWidth="1"/>
    <col min="5380" max="5380" width="18" style="5" customWidth="1"/>
    <col min="5381" max="5381" width="8.5703125" style="5" customWidth="1"/>
    <col min="5382" max="5632" width="10.42578125" style="5"/>
    <col min="5633" max="5633" width="10.42578125" style="5" customWidth="1"/>
    <col min="5634" max="5634" width="60.5703125" style="5" customWidth="1"/>
    <col min="5635" max="5635" width="16.28515625" style="5" customWidth="1"/>
    <col min="5636" max="5636" width="18" style="5" customWidth="1"/>
    <col min="5637" max="5637" width="8.5703125" style="5" customWidth="1"/>
    <col min="5638" max="5888" width="10.42578125" style="5"/>
    <col min="5889" max="5889" width="10.42578125" style="5" customWidth="1"/>
    <col min="5890" max="5890" width="60.5703125" style="5" customWidth="1"/>
    <col min="5891" max="5891" width="16.28515625" style="5" customWidth="1"/>
    <col min="5892" max="5892" width="18" style="5" customWidth="1"/>
    <col min="5893" max="5893" width="8.5703125" style="5" customWidth="1"/>
    <col min="5894" max="6144" width="10.42578125" style="5"/>
    <col min="6145" max="6145" width="10.42578125" style="5" customWidth="1"/>
    <col min="6146" max="6146" width="60.5703125" style="5" customWidth="1"/>
    <col min="6147" max="6147" width="16.28515625" style="5" customWidth="1"/>
    <col min="6148" max="6148" width="18" style="5" customWidth="1"/>
    <col min="6149" max="6149" width="8.5703125" style="5" customWidth="1"/>
    <col min="6150" max="6400" width="10.42578125" style="5"/>
    <col min="6401" max="6401" width="10.42578125" style="5" customWidth="1"/>
    <col min="6402" max="6402" width="60.5703125" style="5" customWidth="1"/>
    <col min="6403" max="6403" width="16.28515625" style="5" customWidth="1"/>
    <col min="6404" max="6404" width="18" style="5" customWidth="1"/>
    <col min="6405" max="6405" width="8.5703125" style="5" customWidth="1"/>
    <col min="6406" max="6656" width="10.42578125" style="5"/>
    <col min="6657" max="6657" width="10.42578125" style="5" customWidth="1"/>
    <col min="6658" max="6658" width="60.5703125" style="5" customWidth="1"/>
    <col min="6659" max="6659" width="16.28515625" style="5" customWidth="1"/>
    <col min="6660" max="6660" width="18" style="5" customWidth="1"/>
    <col min="6661" max="6661" width="8.5703125" style="5" customWidth="1"/>
    <col min="6662" max="6912" width="10.42578125" style="5"/>
    <col min="6913" max="6913" width="10.42578125" style="5" customWidth="1"/>
    <col min="6914" max="6914" width="60.5703125" style="5" customWidth="1"/>
    <col min="6915" max="6915" width="16.28515625" style="5" customWidth="1"/>
    <col min="6916" max="6916" width="18" style="5" customWidth="1"/>
    <col min="6917" max="6917" width="8.5703125" style="5" customWidth="1"/>
    <col min="6918" max="7168" width="10.42578125" style="5"/>
    <col min="7169" max="7169" width="10.42578125" style="5" customWidth="1"/>
    <col min="7170" max="7170" width="60.5703125" style="5" customWidth="1"/>
    <col min="7171" max="7171" width="16.28515625" style="5" customWidth="1"/>
    <col min="7172" max="7172" width="18" style="5" customWidth="1"/>
    <col min="7173" max="7173" width="8.5703125" style="5" customWidth="1"/>
    <col min="7174" max="7424" width="10.42578125" style="5"/>
    <col min="7425" max="7425" width="10.42578125" style="5" customWidth="1"/>
    <col min="7426" max="7426" width="60.5703125" style="5" customWidth="1"/>
    <col min="7427" max="7427" width="16.28515625" style="5" customWidth="1"/>
    <col min="7428" max="7428" width="18" style="5" customWidth="1"/>
    <col min="7429" max="7429" width="8.5703125" style="5" customWidth="1"/>
    <col min="7430" max="7680" width="10.42578125" style="5"/>
    <col min="7681" max="7681" width="10.42578125" style="5" customWidth="1"/>
    <col min="7682" max="7682" width="60.5703125" style="5" customWidth="1"/>
    <col min="7683" max="7683" width="16.28515625" style="5" customWidth="1"/>
    <col min="7684" max="7684" width="18" style="5" customWidth="1"/>
    <col min="7685" max="7685" width="8.5703125" style="5" customWidth="1"/>
    <col min="7686" max="7936" width="10.42578125" style="5"/>
    <col min="7937" max="7937" width="10.42578125" style="5" customWidth="1"/>
    <col min="7938" max="7938" width="60.5703125" style="5" customWidth="1"/>
    <col min="7939" max="7939" width="16.28515625" style="5" customWidth="1"/>
    <col min="7940" max="7940" width="18" style="5" customWidth="1"/>
    <col min="7941" max="7941" width="8.5703125" style="5" customWidth="1"/>
    <col min="7942" max="8192" width="10.42578125" style="5"/>
    <col min="8193" max="8193" width="10.42578125" style="5" customWidth="1"/>
    <col min="8194" max="8194" width="60.5703125" style="5" customWidth="1"/>
    <col min="8195" max="8195" width="16.28515625" style="5" customWidth="1"/>
    <col min="8196" max="8196" width="18" style="5" customWidth="1"/>
    <col min="8197" max="8197" width="8.5703125" style="5" customWidth="1"/>
    <col min="8198" max="8448" width="10.42578125" style="5"/>
    <col min="8449" max="8449" width="10.42578125" style="5" customWidth="1"/>
    <col min="8450" max="8450" width="60.5703125" style="5" customWidth="1"/>
    <col min="8451" max="8451" width="16.28515625" style="5" customWidth="1"/>
    <col min="8452" max="8452" width="18" style="5" customWidth="1"/>
    <col min="8453" max="8453" width="8.5703125" style="5" customWidth="1"/>
    <col min="8454" max="8704" width="10.42578125" style="5"/>
    <col min="8705" max="8705" width="10.42578125" style="5" customWidth="1"/>
    <col min="8706" max="8706" width="60.5703125" style="5" customWidth="1"/>
    <col min="8707" max="8707" width="16.28515625" style="5" customWidth="1"/>
    <col min="8708" max="8708" width="18" style="5" customWidth="1"/>
    <col min="8709" max="8709" width="8.5703125" style="5" customWidth="1"/>
    <col min="8710" max="8960" width="10.42578125" style="5"/>
    <col min="8961" max="8961" width="10.42578125" style="5" customWidth="1"/>
    <col min="8962" max="8962" width="60.5703125" style="5" customWidth="1"/>
    <col min="8963" max="8963" width="16.28515625" style="5" customWidth="1"/>
    <col min="8964" max="8964" width="18" style="5" customWidth="1"/>
    <col min="8965" max="8965" width="8.5703125" style="5" customWidth="1"/>
    <col min="8966" max="9216" width="10.42578125" style="5"/>
    <col min="9217" max="9217" width="10.42578125" style="5" customWidth="1"/>
    <col min="9218" max="9218" width="60.5703125" style="5" customWidth="1"/>
    <col min="9219" max="9219" width="16.28515625" style="5" customWidth="1"/>
    <col min="9220" max="9220" width="18" style="5" customWidth="1"/>
    <col min="9221" max="9221" width="8.5703125" style="5" customWidth="1"/>
    <col min="9222" max="9472" width="10.42578125" style="5"/>
    <col min="9473" max="9473" width="10.42578125" style="5" customWidth="1"/>
    <col min="9474" max="9474" width="60.5703125" style="5" customWidth="1"/>
    <col min="9475" max="9475" width="16.28515625" style="5" customWidth="1"/>
    <col min="9476" max="9476" width="18" style="5" customWidth="1"/>
    <col min="9477" max="9477" width="8.5703125" style="5" customWidth="1"/>
    <col min="9478" max="9728" width="10.42578125" style="5"/>
    <col min="9729" max="9729" width="10.42578125" style="5" customWidth="1"/>
    <col min="9730" max="9730" width="60.5703125" style="5" customWidth="1"/>
    <col min="9731" max="9731" width="16.28515625" style="5" customWidth="1"/>
    <col min="9732" max="9732" width="18" style="5" customWidth="1"/>
    <col min="9733" max="9733" width="8.5703125" style="5" customWidth="1"/>
    <col min="9734" max="9984" width="10.42578125" style="5"/>
    <col min="9985" max="9985" width="10.42578125" style="5" customWidth="1"/>
    <col min="9986" max="9986" width="60.5703125" style="5" customWidth="1"/>
    <col min="9987" max="9987" width="16.28515625" style="5" customWidth="1"/>
    <col min="9988" max="9988" width="18" style="5" customWidth="1"/>
    <col min="9989" max="9989" width="8.5703125" style="5" customWidth="1"/>
    <col min="9990" max="10240" width="10.42578125" style="5"/>
    <col min="10241" max="10241" width="10.42578125" style="5" customWidth="1"/>
    <col min="10242" max="10242" width="60.5703125" style="5" customWidth="1"/>
    <col min="10243" max="10243" width="16.28515625" style="5" customWidth="1"/>
    <col min="10244" max="10244" width="18" style="5" customWidth="1"/>
    <col min="10245" max="10245" width="8.5703125" style="5" customWidth="1"/>
    <col min="10246" max="10496" width="10.42578125" style="5"/>
    <col min="10497" max="10497" width="10.42578125" style="5" customWidth="1"/>
    <col min="10498" max="10498" width="60.5703125" style="5" customWidth="1"/>
    <col min="10499" max="10499" width="16.28515625" style="5" customWidth="1"/>
    <col min="10500" max="10500" width="18" style="5" customWidth="1"/>
    <col min="10501" max="10501" width="8.5703125" style="5" customWidth="1"/>
    <col min="10502" max="10752" width="10.42578125" style="5"/>
    <col min="10753" max="10753" width="10.42578125" style="5" customWidth="1"/>
    <col min="10754" max="10754" width="60.5703125" style="5" customWidth="1"/>
    <col min="10755" max="10755" width="16.28515625" style="5" customWidth="1"/>
    <col min="10756" max="10756" width="18" style="5" customWidth="1"/>
    <col min="10757" max="10757" width="8.5703125" style="5" customWidth="1"/>
    <col min="10758" max="11008" width="10.42578125" style="5"/>
    <col min="11009" max="11009" width="10.42578125" style="5" customWidth="1"/>
    <col min="11010" max="11010" width="60.5703125" style="5" customWidth="1"/>
    <col min="11011" max="11011" width="16.28515625" style="5" customWidth="1"/>
    <col min="11012" max="11012" width="18" style="5" customWidth="1"/>
    <col min="11013" max="11013" width="8.5703125" style="5" customWidth="1"/>
    <col min="11014" max="11264" width="10.42578125" style="5"/>
    <col min="11265" max="11265" width="10.42578125" style="5" customWidth="1"/>
    <col min="11266" max="11266" width="60.5703125" style="5" customWidth="1"/>
    <col min="11267" max="11267" width="16.28515625" style="5" customWidth="1"/>
    <col min="11268" max="11268" width="18" style="5" customWidth="1"/>
    <col min="11269" max="11269" width="8.5703125" style="5" customWidth="1"/>
    <col min="11270" max="11520" width="10.42578125" style="5"/>
    <col min="11521" max="11521" width="10.42578125" style="5" customWidth="1"/>
    <col min="11522" max="11522" width="60.5703125" style="5" customWidth="1"/>
    <col min="11523" max="11523" width="16.28515625" style="5" customWidth="1"/>
    <col min="11524" max="11524" width="18" style="5" customWidth="1"/>
    <col min="11525" max="11525" width="8.5703125" style="5" customWidth="1"/>
    <col min="11526" max="11776" width="10.42578125" style="5"/>
    <col min="11777" max="11777" width="10.42578125" style="5" customWidth="1"/>
    <col min="11778" max="11778" width="60.5703125" style="5" customWidth="1"/>
    <col min="11779" max="11779" width="16.28515625" style="5" customWidth="1"/>
    <col min="11780" max="11780" width="18" style="5" customWidth="1"/>
    <col min="11781" max="11781" width="8.5703125" style="5" customWidth="1"/>
    <col min="11782" max="12032" width="10.42578125" style="5"/>
    <col min="12033" max="12033" width="10.42578125" style="5" customWidth="1"/>
    <col min="12034" max="12034" width="60.5703125" style="5" customWidth="1"/>
    <col min="12035" max="12035" width="16.28515625" style="5" customWidth="1"/>
    <col min="12036" max="12036" width="18" style="5" customWidth="1"/>
    <col min="12037" max="12037" width="8.5703125" style="5" customWidth="1"/>
    <col min="12038" max="12288" width="10.42578125" style="5"/>
    <col min="12289" max="12289" width="10.42578125" style="5" customWidth="1"/>
    <col min="12290" max="12290" width="60.5703125" style="5" customWidth="1"/>
    <col min="12291" max="12291" width="16.28515625" style="5" customWidth="1"/>
    <col min="12292" max="12292" width="18" style="5" customWidth="1"/>
    <col min="12293" max="12293" width="8.5703125" style="5" customWidth="1"/>
    <col min="12294" max="12544" width="10.42578125" style="5"/>
    <col min="12545" max="12545" width="10.42578125" style="5" customWidth="1"/>
    <col min="12546" max="12546" width="60.5703125" style="5" customWidth="1"/>
    <col min="12547" max="12547" width="16.28515625" style="5" customWidth="1"/>
    <col min="12548" max="12548" width="18" style="5" customWidth="1"/>
    <col min="12549" max="12549" width="8.5703125" style="5" customWidth="1"/>
    <col min="12550" max="12800" width="10.42578125" style="5"/>
    <col min="12801" max="12801" width="10.42578125" style="5" customWidth="1"/>
    <col min="12802" max="12802" width="60.5703125" style="5" customWidth="1"/>
    <col min="12803" max="12803" width="16.28515625" style="5" customWidth="1"/>
    <col min="12804" max="12804" width="18" style="5" customWidth="1"/>
    <col min="12805" max="12805" width="8.5703125" style="5" customWidth="1"/>
    <col min="12806" max="13056" width="10.42578125" style="5"/>
    <col min="13057" max="13057" width="10.42578125" style="5" customWidth="1"/>
    <col min="13058" max="13058" width="60.5703125" style="5" customWidth="1"/>
    <col min="13059" max="13059" width="16.28515625" style="5" customWidth="1"/>
    <col min="13060" max="13060" width="18" style="5" customWidth="1"/>
    <col min="13061" max="13061" width="8.5703125" style="5" customWidth="1"/>
    <col min="13062" max="13312" width="10.42578125" style="5"/>
    <col min="13313" max="13313" width="10.42578125" style="5" customWidth="1"/>
    <col min="13314" max="13314" width="60.5703125" style="5" customWidth="1"/>
    <col min="13315" max="13315" width="16.28515625" style="5" customWidth="1"/>
    <col min="13316" max="13316" width="18" style="5" customWidth="1"/>
    <col min="13317" max="13317" width="8.5703125" style="5" customWidth="1"/>
    <col min="13318" max="13568" width="10.42578125" style="5"/>
    <col min="13569" max="13569" width="10.42578125" style="5" customWidth="1"/>
    <col min="13570" max="13570" width="60.5703125" style="5" customWidth="1"/>
    <col min="13571" max="13571" width="16.28515625" style="5" customWidth="1"/>
    <col min="13572" max="13572" width="18" style="5" customWidth="1"/>
    <col min="13573" max="13573" width="8.5703125" style="5" customWidth="1"/>
    <col min="13574" max="13824" width="10.42578125" style="5"/>
    <col min="13825" max="13825" width="10.42578125" style="5" customWidth="1"/>
    <col min="13826" max="13826" width="60.5703125" style="5" customWidth="1"/>
    <col min="13827" max="13827" width="16.28515625" style="5" customWidth="1"/>
    <col min="13828" max="13828" width="18" style="5" customWidth="1"/>
    <col min="13829" max="13829" width="8.5703125" style="5" customWidth="1"/>
    <col min="13830" max="14080" width="10.42578125" style="5"/>
    <col min="14081" max="14081" width="10.42578125" style="5" customWidth="1"/>
    <col min="14082" max="14082" width="60.5703125" style="5" customWidth="1"/>
    <col min="14083" max="14083" width="16.28515625" style="5" customWidth="1"/>
    <col min="14084" max="14084" width="18" style="5" customWidth="1"/>
    <col min="14085" max="14085" width="8.5703125" style="5" customWidth="1"/>
    <col min="14086" max="14336" width="10.42578125" style="5"/>
    <col min="14337" max="14337" width="10.42578125" style="5" customWidth="1"/>
    <col min="14338" max="14338" width="60.5703125" style="5" customWidth="1"/>
    <col min="14339" max="14339" width="16.28515625" style="5" customWidth="1"/>
    <col min="14340" max="14340" width="18" style="5" customWidth="1"/>
    <col min="14341" max="14341" width="8.5703125" style="5" customWidth="1"/>
    <col min="14342" max="14592" width="10.42578125" style="5"/>
    <col min="14593" max="14593" width="10.42578125" style="5" customWidth="1"/>
    <col min="14594" max="14594" width="60.5703125" style="5" customWidth="1"/>
    <col min="14595" max="14595" width="16.28515625" style="5" customWidth="1"/>
    <col min="14596" max="14596" width="18" style="5" customWidth="1"/>
    <col min="14597" max="14597" width="8.5703125" style="5" customWidth="1"/>
    <col min="14598" max="14848" width="10.42578125" style="5"/>
    <col min="14849" max="14849" width="10.42578125" style="5" customWidth="1"/>
    <col min="14850" max="14850" width="60.5703125" style="5" customWidth="1"/>
    <col min="14851" max="14851" width="16.28515625" style="5" customWidth="1"/>
    <col min="14852" max="14852" width="18" style="5" customWidth="1"/>
    <col min="14853" max="14853" width="8.5703125" style="5" customWidth="1"/>
    <col min="14854" max="15104" width="10.42578125" style="5"/>
    <col min="15105" max="15105" width="10.42578125" style="5" customWidth="1"/>
    <col min="15106" max="15106" width="60.5703125" style="5" customWidth="1"/>
    <col min="15107" max="15107" width="16.28515625" style="5" customWidth="1"/>
    <col min="15108" max="15108" width="18" style="5" customWidth="1"/>
    <col min="15109" max="15109" width="8.5703125" style="5" customWidth="1"/>
    <col min="15110" max="15360" width="10.42578125" style="5"/>
    <col min="15361" max="15361" width="10.42578125" style="5" customWidth="1"/>
    <col min="15362" max="15362" width="60.5703125" style="5" customWidth="1"/>
    <col min="15363" max="15363" width="16.28515625" style="5" customWidth="1"/>
    <col min="15364" max="15364" width="18" style="5" customWidth="1"/>
    <col min="15365" max="15365" width="8.5703125" style="5" customWidth="1"/>
    <col min="15366" max="15616" width="10.42578125" style="5"/>
    <col min="15617" max="15617" width="10.42578125" style="5" customWidth="1"/>
    <col min="15618" max="15618" width="60.5703125" style="5" customWidth="1"/>
    <col min="15619" max="15619" width="16.28515625" style="5" customWidth="1"/>
    <col min="15620" max="15620" width="18" style="5" customWidth="1"/>
    <col min="15621" max="15621" width="8.5703125" style="5" customWidth="1"/>
    <col min="15622" max="15872" width="10.42578125" style="5"/>
    <col min="15873" max="15873" width="10.42578125" style="5" customWidth="1"/>
    <col min="15874" max="15874" width="60.5703125" style="5" customWidth="1"/>
    <col min="15875" max="15875" width="16.28515625" style="5" customWidth="1"/>
    <col min="15876" max="15876" width="18" style="5" customWidth="1"/>
    <col min="15877" max="15877" width="8.5703125" style="5" customWidth="1"/>
    <col min="15878" max="16128" width="10.42578125" style="5"/>
    <col min="16129" max="16129" width="10.42578125" style="5" customWidth="1"/>
    <col min="16130" max="16130" width="60.5703125" style="5" customWidth="1"/>
    <col min="16131" max="16131" width="16.28515625" style="5" customWidth="1"/>
    <col min="16132" max="16132" width="18" style="5" customWidth="1"/>
    <col min="16133" max="16133" width="8.5703125" style="5" customWidth="1"/>
    <col min="16134" max="16384" width="10.42578125" style="5"/>
  </cols>
  <sheetData>
    <row r="1" spans="1:27" ht="15" x14ac:dyDescent="0.25">
      <c r="B1" s="88" t="s">
        <v>131</v>
      </c>
      <c r="D1" s="43" t="s">
        <v>1</v>
      </c>
      <c r="E1" s="5">
        <f>Alapa!C1</f>
        <v>0</v>
      </c>
      <c r="F1" s="44" t="s">
        <v>2</v>
      </c>
      <c r="J1" s="44"/>
      <c r="K1" s="5" t="s">
        <v>132</v>
      </c>
      <c r="M1" s="44"/>
      <c r="Z1" s="5" t="s">
        <v>133</v>
      </c>
      <c r="AA1" s="5">
        <v>2</v>
      </c>
    </row>
    <row r="2" spans="1:27" ht="16.5" x14ac:dyDescent="0.3">
      <c r="B2" s="42"/>
      <c r="D2" s="43"/>
      <c r="F2" s="45" t="s">
        <v>3</v>
      </c>
      <c r="J2" s="44"/>
      <c r="M2" s="44"/>
      <c r="Z2" s="5" t="s">
        <v>134</v>
      </c>
    </row>
    <row r="3" spans="1:27" ht="18.75" x14ac:dyDescent="0.3">
      <c r="B3" s="89" t="s">
        <v>135</v>
      </c>
      <c r="F3" s="44" t="s">
        <v>112</v>
      </c>
      <c r="M3" s="44"/>
      <c r="Z3" s="5" t="s">
        <v>133</v>
      </c>
      <c r="AA3" s="5">
        <v>2</v>
      </c>
    </row>
    <row r="4" spans="1:27" ht="20.25" x14ac:dyDescent="0.3">
      <c r="A4" s="465" t="s">
        <v>685</v>
      </c>
      <c r="B4" s="85" t="s">
        <v>136</v>
      </c>
      <c r="C4" s="83"/>
      <c r="D4" s="90"/>
      <c r="E4" s="83"/>
      <c r="Z4" s="5" t="s">
        <v>134</v>
      </c>
    </row>
    <row r="5" spans="1:27" ht="15.75" x14ac:dyDescent="0.25">
      <c r="A5" s="466"/>
      <c r="B5" s="91">
        <f>Alapa!C17</f>
        <v>0</v>
      </c>
      <c r="C5" s="91"/>
      <c r="D5" s="92"/>
      <c r="E5" s="93"/>
    </row>
    <row r="6" spans="1:27" ht="15.75" x14ac:dyDescent="0.25">
      <c r="A6" s="466"/>
      <c r="B6" s="91">
        <f>Alapa!C18</f>
        <v>0</v>
      </c>
      <c r="C6" s="91"/>
      <c r="D6" s="92"/>
      <c r="E6" s="93"/>
    </row>
    <row r="7" spans="1:27" ht="5.25" customHeight="1" x14ac:dyDescent="0.25">
      <c r="A7" s="466"/>
      <c r="B7" s="93"/>
      <c r="C7" s="93"/>
      <c r="D7" s="93"/>
      <c r="E7" s="93"/>
    </row>
    <row r="8" spans="1:27" ht="15.75" x14ac:dyDescent="0.25">
      <c r="A8" s="466"/>
      <c r="B8" s="467" t="s">
        <v>137</v>
      </c>
      <c r="C8" s="467"/>
      <c r="D8" s="467"/>
      <c r="E8" s="93"/>
    </row>
    <row r="9" spans="1:27" ht="34.5" customHeight="1" x14ac:dyDescent="0.25">
      <c r="A9" s="466"/>
      <c r="B9" s="468" t="s">
        <v>138</v>
      </c>
      <c r="C9" s="468"/>
      <c r="D9" s="468"/>
      <c r="E9" s="93"/>
    </row>
    <row r="10" spans="1:27" ht="24.75" customHeight="1" x14ac:dyDescent="0.3">
      <c r="A10" s="466"/>
      <c r="B10" s="94" t="s">
        <v>139</v>
      </c>
      <c r="C10" s="95" t="s">
        <v>140</v>
      </c>
      <c r="D10" s="96" t="s">
        <v>141</v>
      </c>
      <c r="E10" s="93"/>
    </row>
    <row r="11" spans="1:27" ht="28.5" customHeight="1" x14ac:dyDescent="0.25">
      <c r="A11" s="466"/>
      <c r="B11" s="96" t="s">
        <v>142</v>
      </c>
      <c r="C11" s="93"/>
      <c r="D11" s="93"/>
      <c r="E11" s="93"/>
    </row>
    <row r="12" spans="1:27" ht="21.75" customHeight="1" x14ac:dyDescent="0.25">
      <c r="A12" s="466"/>
      <c r="B12" s="97" t="s">
        <v>143</v>
      </c>
      <c r="C12" s="93"/>
      <c r="D12" s="93"/>
      <c r="E12" s="93"/>
    </row>
    <row r="13" spans="1:27" ht="26.25" customHeight="1" thickBot="1" x14ac:dyDescent="0.3">
      <c r="A13" s="466"/>
      <c r="B13" s="98" t="s">
        <v>144</v>
      </c>
      <c r="C13" s="98" t="s">
        <v>145</v>
      </c>
      <c r="D13" s="98" t="s">
        <v>146</v>
      </c>
      <c r="E13" s="93"/>
    </row>
    <row r="14" spans="1:27" ht="18.75" customHeight="1" x14ac:dyDescent="0.25">
      <c r="A14" s="466"/>
      <c r="B14" s="99" t="s">
        <v>147</v>
      </c>
      <c r="C14" s="100" t="s">
        <v>148</v>
      </c>
      <c r="D14" s="101" t="s">
        <v>149</v>
      </c>
      <c r="E14" s="93"/>
    </row>
    <row r="15" spans="1:27" ht="56.25" customHeight="1" x14ac:dyDescent="0.25">
      <c r="A15" s="466"/>
      <c r="B15" s="102" t="s">
        <v>150</v>
      </c>
      <c r="C15" s="469" t="s">
        <v>151</v>
      </c>
      <c r="D15" s="470"/>
      <c r="E15" s="93"/>
    </row>
    <row r="16" spans="1:27" ht="15.75" x14ac:dyDescent="0.25">
      <c r="A16" s="466"/>
      <c r="B16" s="103" t="s">
        <v>152</v>
      </c>
      <c r="C16" s="104"/>
      <c r="D16" s="105"/>
      <c r="E16" s="93"/>
    </row>
    <row r="17" spans="1:13" ht="15.75" x14ac:dyDescent="0.25">
      <c r="A17" s="466"/>
      <c r="B17" s="103" t="s">
        <v>153</v>
      </c>
      <c r="C17" s="104"/>
      <c r="D17" s="105"/>
      <c r="E17" s="93"/>
    </row>
    <row r="18" spans="1:13" ht="90" x14ac:dyDescent="0.25">
      <c r="A18" s="466"/>
      <c r="B18" s="103" t="s">
        <v>154</v>
      </c>
      <c r="C18" s="104"/>
      <c r="D18" s="105"/>
      <c r="E18" s="93"/>
    </row>
    <row r="19" spans="1:13" ht="60" x14ac:dyDescent="0.25">
      <c r="A19" s="466"/>
      <c r="B19" s="103" t="s">
        <v>155</v>
      </c>
      <c r="C19" s="104"/>
      <c r="D19" s="105"/>
      <c r="E19" s="93"/>
    </row>
    <row r="20" spans="1:13" ht="15.75" x14ac:dyDescent="0.25">
      <c r="A20" s="466"/>
      <c r="B20" s="103" t="s">
        <v>156</v>
      </c>
      <c r="C20" s="104"/>
      <c r="D20" s="105"/>
      <c r="E20" s="93"/>
    </row>
    <row r="21" spans="1:13" ht="45" x14ac:dyDescent="0.25">
      <c r="A21" s="466"/>
      <c r="B21" s="103" t="s">
        <v>157</v>
      </c>
      <c r="C21" s="104"/>
      <c r="D21" s="105"/>
      <c r="E21" s="93"/>
    </row>
    <row r="22" spans="1:13" ht="75" x14ac:dyDescent="0.25">
      <c r="A22" s="466"/>
      <c r="B22" s="106" t="s">
        <v>158</v>
      </c>
      <c r="C22" s="104"/>
      <c r="D22" s="107"/>
      <c r="E22" s="93"/>
    </row>
    <row r="23" spans="1:13" ht="15.75" x14ac:dyDescent="0.25">
      <c r="A23" s="466"/>
      <c r="B23" s="108" t="s">
        <v>159</v>
      </c>
      <c r="C23" s="109" t="str">
        <f>IF(C25&gt;0,"IGEN","")</f>
        <v/>
      </c>
      <c r="D23" s="109" t="str">
        <f>IF(C23="IGEN"," ","NEM")</f>
        <v>NEM</v>
      </c>
      <c r="E23" s="93"/>
    </row>
    <row r="24" spans="1:13" ht="15.75" x14ac:dyDescent="0.25">
      <c r="A24" s="466"/>
      <c r="B24" s="110" t="s">
        <v>160</v>
      </c>
      <c r="C24" s="111" t="s">
        <v>148</v>
      </c>
      <c r="D24" s="112" t="s">
        <v>149</v>
      </c>
      <c r="E24" s="93"/>
    </row>
    <row r="25" spans="1:13" ht="16.5" thickBot="1" x14ac:dyDescent="0.3">
      <c r="A25" s="466"/>
      <c r="B25" s="113" t="s">
        <v>161</v>
      </c>
      <c r="C25" s="114">
        <f>COUNTA(C16:C22)</f>
        <v>0</v>
      </c>
      <c r="D25" s="115">
        <f>COUNTA(D16:D22)</f>
        <v>0</v>
      </c>
      <c r="E25" s="93"/>
    </row>
    <row r="26" spans="1:13" ht="21" customHeight="1" thickBot="1" x14ac:dyDescent="0.3">
      <c r="A26" s="466"/>
      <c r="B26" s="116" t="s">
        <v>144</v>
      </c>
      <c r="C26" s="98" t="s">
        <v>145</v>
      </c>
      <c r="D26" s="117" t="s">
        <v>146</v>
      </c>
      <c r="E26" s="93"/>
    </row>
    <row r="27" spans="1:13" ht="15.75" x14ac:dyDescent="0.25">
      <c r="A27" s="466"/>
      <c r="B27" s="118" t="s">
        <v>162</v>
      </c>
      <c r="C27" s="119" t="s">
        <v>163</v>
      </c>
      <c r="D27" s="120" t="s">
        <v>164</v>
      </c>
      <c r="E27" s="93"/>
    </row>
    <row r="28" spans="1:13" ht="47.25" x14ac:dyDescent="0.25">
      <c r="A28" s="466"/>
      <c r="B28" s="121" t="s">
        <v>165</v>
      </c>
      <c r="C28" s="469" t="s">
        <v>151</v>
      </c>
      <c r="D28" s="470"/>
      <c r="E28" s="93"/>
    </row>
    <row r="29" spans="1:13" ht="60" x14ac:dyDescent="0.25">
      <c r="A29" s="466"/>
      <c r="B29" s="103" t="s">
        <v>166</v>
      </c>
      <c r="C29" s="104"/>
      <c r="D29" s="105"/>
      <c r="E29" s="93"/>
      <c r="F29" s="122"/>
      <c r="G29" s="122"/>
      <c r="H29" s="123"/>
      <c r="I29" s="122"/>
      <c r="J29" s="122"/>
      <c r="K29" s="122"/>
      <c r="L29" s="122"/>
      <c r="M29" s="122"/>
    </row>
    <row r="30" spans="1:13" ht="54" customHeight="1" x14ac:dyDescent="0.25">
      <c r="A30" s="466"/>
      <c r="B30" s="103" t="s">
        <v>167</v>
      </c>
      <c r="C30" s="104"/>
      <c r="D30" s="105"/>
      <c r="E30" s="93"/>
      <c r="H30" s="123"/>
    </row>
    <row r="31" spans="1:13" ht="47.25" customHeight="1" x14ac:dyDescent="0.25">
      <c r="A31" s="466"/>
      <c r="B31" s="103" t="s">
        <v>168</v>
      </c>
      <c r="C31" s="104"/>
      <c r="D31" s="105"/>
      <c r="E31" s="93"/>
      <c r="H31" s="123"/>
    </row>
    <row r="32" spans="1:13" ht="45" x14ac:dyDescent="0.25">
      <c r="A32" s="466"/>
      <c r="B32" s="103" t="s">
        <v>169</v>
      </c>
      <c r="C32" s="104"/>
      <c r="D32" s="105"/>
      <c r="E32" s="93"/>
      <c r="H32" s="123"/>
    </row>
    <row r="33" spans="1:8" ht="60" x14ac:dyDescent="0.25">
      <c r="A33" s="466"/>
      <c r="B33" s="103" t="s">
        <v>170</v>
      </c>
      <c r="C33" s="104"/>
      <c r="D33" s="105"/>
      <c r="E33" s="93"/>
      <c r="H33" s="123"/>
    </row>
    <row r="34" spans="1:8" ht="60" x14ac:dyDescent="0.25">
      <c r="A34" s="466"/>
      <c r="B34" s="103" t="s">
        <v>171</v>
      </c>
      <c r="C34" s="104"/>
      <c r="D34" s="105"/>
      <c r="E34" s="93"/>
      <c r="H34" s="123"/>
    </row>
    <row r="35" spans="1:8" ht="45" x14ac:dyDescent="0.25">
      <c r="A35" s="466"/>
      <c r="B35" s="103" t="s">
        <v>172</v>
      </c>
      <c r="C35" s="104"/>
      <c r="D35" s="105"/>
      <c r="E35" s="93"/>
      <c r="H35" s="123"/>
    </row>
    <row r="36" spans="1:8" ht="30" x14ac:dyDescent="0.25">
      <c r="A36" s="466"/>
      <c r="B36" s="124" t="s">
        <v>173</v>
      </c>
      <c r="C36" s="104"/>
      <c r="D36" s="105"/>
      <c r="E36" s="93"/>
      <c r="H36" s="123"/>
    </row>
    <row r="37" spans="1:8" ht="15.75" x14ac:dyDescent="0.25">
      <c r="A37" s="466"/>
      <c r="B37" s="108" t="s">
        <v>159</v>
      </c>
      <c r="C37" s="109"/>
      <c r="D37" s="109" t="str">
        <f>IF(D39&gt;0,"KOCKÁZATOS","")</f>
        <v/>
      </c>
      <c r="E37" s="93"/>
    </row>
    <row r="38" spans="1:8" ht="15.75" x14ac:dyDescent="0.25">
      <c r="A38" s="466"/>
      <c r="B38" s="110" t="s">
        <v>160</v>
      </c>
      <c r="C38" s="111" t="s">
        <v>174</v>
      </c>
      <c r="D38" s="112" t="s">
        <v>164</v>
      </c>
      <c r="E38" s="93"/>
    </row>
    <row r="39" spans="1:8" ht="16.5" thickBot="1" x14ac:dyDescent="0.3">
      <c r="A39" s="466"/>
      <c r="B39" s="113" t="s">
        <v>161</v>
      </c>
      <c r="C39" s="114">
        <f>COUNTA(C29:C36)</f>
        <v>0</v>
      </c>
      <c r="D39" s="115">
        <f>COUNTA(D29:D36)</f>
        <v>0</v>
      </c>
      <c r="E39" s="93"/>
    </row>
    <row r="40" spans="1:8" ht="16.5" thickBot="1" x14ac:dyDescent="0.3">
      <c r="A40" s="466"/>
      <c r="B40" s="125"/>
      <c r="C40" s="126"/>
      <c r="D40" s="127"/>
      <c r="E40" s="93"/>
    </row>
    <row r="41" spans="1:8" ht="17.25" customHeight="1" x14ac:dyDescent="0.25">
      <c r="A41" s="466"/>
      <c r="B41" s="128" t="s">
        <v>175</v>
      </c>
      <c r="C41" s="119" t="s">
        <v>163</v>
      </c>
      <c r="D41" s="120" t="s">
        <v>164</v>
      </c>
      <c r="E41" s="93"/>
    </row>
    <row r="42" spans="1:8" ht="47.25" customHeight="1" x14ac:dyDescent="0.25">
      <c r="A42" s="466"/>
      <c r="B42" s="121" t="s">
        <v>176</v>
      </c>
      <c r="C42" s="469" t="s">
        <v>151</v>
      </c>
      <c r="D42" s="470"/>
      <c r="E42" s="93"/>
    </row>
    <row r="43" spans="1:8" ht="94.5" customHeight="1" x14ac:dyDescent="0.25">
      <c r="A43" s="466"/>
      <c r="B43" s="129" t="s">
        <v>177</v>
      </c>
      <c r="C43" s="104"/>
      <c r="D43" s="105"/>
      <c r="E43" s="93"/>
    </row>
    <row r="44" spans="1:8" ht="30" x14ac:dyDescent="0.25">
      <c r="A44" s="466"/>
      <c r="B44" s="129" t="s">
        <v>178</v>
      </c>
      <c r="C44" s="104"/>
      <c r="D44" s="105"/>
      <c r="E44" s="93"/>
    </row>
    <row r="45" spans="1:8" ht="60" x14ac:dyDescent="0.25">
      <c r="A45" s="466"/>
      <c r="B45" s="129" t="s">
        <v>179</v>
      </c>
      <c r="C45" s="104"/>
      <c r="D45" s="105"/>
      <c r="E45" s="93"/>
    </row>
    <row r="46" spans="1:8" ht="30" x14ac:dyDescent="0.25">
      <c r="A46" s="466"/>
      <c r="B46" s="129" t="s">
        <v>180</v>
      </c>
      <c r="C46" s="104"/>
      <c r="D46" s="105"/>
      <c r="E46" s="93"/>
    </row>
    <row r="47" spans="1:8" ht="15.75" x14ac:dyDescent="0.25">
      <c r="A47" s="466"/>
      <c r="B47" s="129" t="s">
        <v>181</v>
      </c>
      <c r="C47" s="130"/>
      <c r="D47" s="131"/>
      <c r="E47" s="93"/>
    </row>
    <row r="48" spans="1:8" ht="60" hidden="1" customHeight="1" x14ac:dyDescent="0.25">
      <c r="A48" s="466"/>
      <c r="B48" s="129" t="s">
        <v>182</v>
      </c>
      <c r="C48" s="104"/>
      <c r="D48" s="105"/>
      <c r="E48" s="93"/>
    </row>
    <row r="49" spans="1:5" ht="60" hidden="1" customHeight="1" x14ac:dyDescent="0.25">
      <c r="A49" s="466"/>
      <c r="B49" s="129" t="s">
        <v>183</v>
      </c>
      <c r="C49" s="104"/>
      <c r="D49" s="105"/>
      <c r="E49" s="93"/>
    </row>
    <row r="50" spans="1:5" ht="45" hidden="1" customHeight="1" x14ac:dyDescent="0.25">
      <c r="A50" s="466"/>
      <c r="B50" s="129" t="s">
        <v>184</v>
      </c>
      <c r="C50" s="104"/>
      <c r="D50" s="105"/>
      <c r="E50" s="93"/>
    </row>
    <row r="51" spans="1:5" ht="60" hidden="1" customHeight="1" x14ac:dyDescent="0.25">
      <c r="A51" s="466"/>
      <c r="B51" s="129" t="s">
        <v>185</v>
      </c>
      <c r="C51" s="104"/>
      <c r="D51" s="105"/>
      <c r="E51" s="93"/>
    </row>
    <row r="52" spans="1:5" ht="60" hidden="1" customHeight="1" x14ac:dyDescent="0.25">
      <c r="A52" s="466"/>
      <c r="B52" s="129" t="s">
        <v>186</v>
      </c>
      <c r="C52" s="104"/>
      <c r="D52" s="105"/>
      <c r="E52" s="93"/>
    </row>
    <row r="53" spans="1:5" ht="45" hidden="1" customHeight="1" x14ac:dyDescent="0.25">
      <c r="A53" s="466"/>
      <c r="B53" s="129" t="s">
        <v>187</v>
      </c>
      <c r="C53" s="104"/>
      <c r="D53" s="105"/>
      <c r="E53" s="93"/>
    </row>
    <row r="54" spans="1:5" ht="30" hidden="1" customHeight="1" x14ac:dyDescent="0.25">
      <c r="A54" s="466"/>
      <c r="B54" s="129" t="s">
        <v>188</v>
      </c>
      <c r="C54" s="104"/>
      <c r="D54" s="105"/>
      <c r="E54" s="93"/>
    </row>
    <row r="55" spans="1:5" ht="45" x14ac:dyDescent="0.25">
      <c r="A55" s="466"/>
      <c r="B55" s="129" t="s">
        <v>189</v>
      </c>
      <c r="C55" s="104"/>
      <c r="D55" s="105"/>
      <c r="E55" s="93"/>
    </row>
    <row r="56" spans="1:5" ht="32.25" customHeight="1" x14ac:dyDescent="0.25">
      <c r="A56" s="466"/>
      <c r="B56" s="129" t="s">
        <v>190</v>
      </c>
      <c r="C56" s="104"/>
      <c r="D56" s="105"/>
      <c r="E56" s="93"/>
    </row>
    <row r="57" spans="1:5" ht="32.25" customHeight="1" x14ac:dyDescent="0.25">
      <c r="A57" s="466"/>
      <c r="B57" s="124" t="s">
        <v>191</v>
      </c>
      <c r="C57" s="104"/>
      <c r="D57" s="132"/>
      <c r="E57" s="93"/>
    </row>
    <row r="58" spans="1:5" ht="15.75" x14ac:dyDescent="0.25">
      <c r="A58" s="466"/>
      <c r="B58" s="108" t="s">
        <v>159</v>
      </c>
      <c r="C58" s="133"/>
      <c r="D58" s="134" t="str">
        <f>IF(D60&gt;0,"KOCKÁZATOS","")</f>
        <v/>
      </c>
      <c r="E58" s="93"/>
    </row>
    <row r="59" spans="1:5" ht="15.75" x14ac:dyDescent="0.25">
      <c r="A59" s="466"/>
      <c r="B59" s="110" t="s">
        <v>160</v>
      </c>
      <c r="C59" s="111" t="s">
        <v>174</v>
      </c>
      <c r="D59" s="112" t="s">
        <v>164</v>
      </c>
      <c r="E59" s="93"/>
    </row>
    <row r="60" spans="1:5" ht="16.5" thickBot="1" x14ac:dyDescent="0.3">
      <c r="A60" s="466"/>
      <c r="B60" s="113" t="s">
        <v>161</v>
      </c>
      <c r="C60" s="114">
        <f>COUNTA(C43:C57)</f>
        <v>0</v>
      </c>
      <c r="D60" s="115">
        <f>COUNTA(D43:D57)</f>
        <v>0</v>
      </c>
      <c r="E60" s="93"/>
    </row>
    <row r="61" spans="1:5" ht="23.25" customHeight="1" thickBot="1" x14ac:dyDescent="0.35">
      <c r="A61" s="466"/>
      <c r="B61" s="135" t="s">
        <v>192</v>
      </c>
      <c r="C61" s="93"/>
      <c r="D61" s="93"/>
      <c r="E61" s="93"/>
    </row>
    <row r="62" spans="1:5" ht="49.5" customHeight="1" x14ac:dyDescent="0.25">
      <c r="A62" s="466"/>
      <c r="B62" s="471" t="str">
        <f>IF(E73=1,B72,IF(E73=2,B75,IF(E73=3,B78,"")))</f>
        <v>Egységes szabályzat 40/b.: Amennyiben az ügyfél vonatkozásában egyetlen előzőek szerinti kockázati tényező sem áll fenn és az ügyfél nem a 41. pontban meghatározott szervezet, úgy a könyvvizsgáló szolgáltató az ügyfelet normál kockázati kategóriába sorolja és a III. pontban rögzített ügyfél-átvilágítási intézkedéseket alkalmazza.</v>
      </c>
      <c r="C62" s="472" t="e">
        <f>IF(#REF!="alacsony kockázati kategória",1,IF(#REF!="normál kockázati kategória",2,IF(#REF!="magas kockázati kategória",3,4)))</f>
        <v>#REF!</v>
      </c>
      <c r="D62" s="473" t="e">
        <f>IF(A62="alacsony kockázati kategória",1,IF(#REF!="normál kockázati kategória",2,IF(#REF!="magas kockázati kategória",3,4)))</f>
        <v>#REF!</v>
      </c>
      <c r="E62" s="93"/>
    </row>
    <row r="63" spans="1:5" ht="23.25" customHeight="1" x14ac:dyDescent="0.3">
      <c r="A63" s="466"/>
      <c r="B63" s="474" t="str">
        <f>IF(E73=1,B73,IF(E73=2,B76,IF(E73=3,B79,"")))</f>
        <v>Normál kockázati kategória</v>
      </c>
      <c r="C63" s="475" t="e">
        <f>IF(#REF!="alacsony kockázati kategória",1,IF(#REF!="normál kockázati kategória",2,IF(#REF!="magas kockázati kategória",3,4)))</f>
        <v>#REF!</v>
      </c>
      <c r="D63" s="476" t="e">
        <f>IF(A63="alacsony kockázati kategória",1,IF(#REF!="normál kockázati kategória",2,IF(#REF!="magas kockázati kategória",3,4)))</f>
        <v>#REF!</v>
      </c>
      <c r="E63" s="93"/>
    </row>
    <row r="64" spans="1:5" ht="23.25" customHeight="1" thickBot="1" x14ac:dyDescent="0.35">
      <c r="A64" s="466"/>
      <c r="B64" s="477" t="str">
        <f>IF(E73=1,B74,IF(E73=2,B77,IF(E73=3,B80,"")))</f>
        <v>Normál ügyfél-átvilágítás az Egységes szabályzat III. pontja szerint</v>
      </c>
      <c r="C64" s="478" t="e">
        <f>IF(#REF!="alacsony kockázati kategória",1,IF(#REF!="normál kockázati kategória",2,IF(#REF!="magas kockázati kategória",3,4)))</f>
        <v>#REF!</v>
      </c>
      <c r="D64" s="479" t="e">
        <f>IF(A64="alacsony kockázati kategória",1,IF(#REF!="normál kockázati kategória",2,IF(A65="magas kockázati kategória",3,4)))</f>
        <v>#REF!</v>
      </c>
      <c r="E64" s="93"/>
    </row>
    <row r="65" spans="1:5" ht="23.25" customHeight="1" x14ac:dyDescent="0.25">
      <c r="A65" s="466"/>
      <c r="B65" s="83"/>
      <c r="C65" s="83"/>
      <c r="D65" s="84"/>
      <c r="E65" s="93"/>
    </row>
    <row r="66" spans="1:5" ht="23.25" customHeight="1" thickBot="1" x14ac:dyDescent="0.3">
      <c r="A66" s="466"/>
      <c r="B66" s="93"/>
      <c r="C66" s="136"/>
      <c r="D66" s="93"/>
      <c r="E66" s="93"/>
    </row>
    <row r="67" spans="1:5" ht="23.25" customHeight="1" x14ac:dyDescent="0.25">
      <c r="A67" s="466"/>
      <c r="B67" s="93"/>
      <c r="C67" s="137" t="s">
        <v>193</v>
      </c>
      <c r="D67" s="137"/>
      <c r="E67" s="93"/>
    </row>
    <row r="68" spans="1:5" ht="23.25" customHeight="1" x14ac:dyDescent="0.25">
      <c r="A68" s="466"/>
      <c r="B68" s="93"/>
      <c r="C68" s="137">
        <f>Alapa!C17</f>
        <v>0</v>
      </c>
      <c r="D68" s="137"/>
      <c r="E68" s="93"/>
    </row>
    <row r="71" spans="1:5" ht="12.75" thickBot="1" x14ac:dyDescent="0.25">
      <c r="B71" s="138" t="s">
        <v>194</v>
      </c>
    </row>
    <row r="72" spans="1:5" ht="54" customHeight="1" x14ac:dyDescent="0.2">
      <c r="B72" s="489" t="s">
        <v>195</v>
      </c>
      <c r="C72" s="490"/>
      <c r="D72" s="491"/>
    </row>
    <row r="73" spans="1:5" ht="18.75" x14ac:dyDescent="0.3">
      <c r="B73" s="492" t="str">
        <f>IF(AND(C25&gt;0,D39=0,D60=0),"Alacsony kockázati kategória","")</f>
        <v/>
      </c>
      <c r="C73" s="493"/>
      <c r="D73" s="494"/>
      <c r="E73" s="5">
        <f>IF(B73="Alacsony kockázati kategória",1,IF(B76="Normál kockázati kategória",2,IF(B79="Magas kockázati kategória",3,4)))</f>
        <v>2</v>
      </c>
    </row>
    <row r="74" spans="1:5" ht="16.5" thickBot="1" x14ac:dyDescent="0.25">
      <c r="B74" s="495" t="str">
        <f>IF(B73="Alacsony kockázati kategória","Egyszerűsített ügyfél-átvilágítás az Egységes szabályzat VIII/1. pontja szerint","")</f>
        <v/>
      </c>
      <c r="C74" s="496"/>
      <c r="D74" s="497"/>
      <c r="E74" s="5">
        <f>IF(B74="Egyszerűsített ügyfél-átvilágítás az Egységes szabályzat VIII/1. pontja szerint",1,IF(B77="Normál ügyfél-átvilágítás az Egységes szabályzat III. pontja szerint",2,IF(B80="Fokozott ügyfél-átvilágítás az Egységes szabályzat VIII/2. pontja szerint",3,4)))</f>
        <v>2</v>
      </c>
    </row>
    <row r="75" spans="1:5" ht="51" customHeight="1" x14ac:dyDescent="0.2">
      <c r="B75" s="489" t="s">
        <v>196</v>
      </c>
      <c r="C75" s="490"/>
      <c r="D75" s="491"/>
    </row>
    <row r="76" spans="1:5" ht="18.75" x14ac:dyDescent="0.3">
      <c r="B76" s="492" t="str">
        <f>IF(AND(C25=0,D39=0,D60=0),"Normál kockázati kategória","")</f>
        <v>Normál kockázati kategória</v>
      </c>
      <c r="C76" s="493"/>
      <c r="D76" s="494"/>
    </row>
    <row r="77" spans="1:5" ht="16.5" thickBot="1" x14ac:dyDescent="0.25">
      <c r="B77" s="486" t="str">
        <f>IF(B76="Normál kockázati kategória","Normál ügyfél-átvilágítás az Egységes szabályzat III. pontja szerint","")</f>
        <v>Normál ügyfél-átvilágítás az Egységes szabályzat III. pontja szerint</v>
      </c>
      <c r="C77" s="487"/>
      <c r="D77" s="488"/>
    </row>
    <row r="78" spans="1:5" ht="54.75" customHeight="1" x14ac:dyDescent="0.2">
      <c r="B78" s="480" t="s">
        <v>197</v>
      </c>
      <c r="C78" s="481"/>
      <c r="D78" s="482"/>
    </row>
    <row r="79" spans="1:5" ht="18.75" x14ac:dyDescent="0.3">
      <c r="B79" s="483" t="str">
        <f>IF(OR(D39&gt;0,D60&gt;0),"Magas kockázati kategória","")</f>
        <v/>
      </c>
      <c r="C79" s="484"/>
      <c r="D79" s="485"/>
    </row>
    <row r="80" spans="1:5" ht="16.5" thickBot="1" x14ac:dyDescent="0.25">
      <c r="B80" s="486" t="str">
        <f>IF(B79="Magas kockázati kategória","Fokozott ügyfél-átvilágítás az Egységes szabályzat VIII/2. pontja szerint","")</f>
        <v/>
      </c>
      <c r="C80" s="487"/>
      <c r="D80" s="488"/>
    </row>
    <row r="111" ht="12.75" customHeight="1" x14ac:dyDescent="0.2"/>
  </sheetData>
  <mergeCells count="18">
    <mergeCell ref="B78:D78"/>
    <mergeCell ref="B79:D79"/>
    <mergeCell ref="B80:D80"/>
    <mergeCell ref="B72:D72"/>
    <mergeCell ref="B73:D73"/>
    <mergeCell ref="B74:D74"/>
    <mergeCell ref="B75:D75"/>
    <mergeCell ref="B76:D76"/>
    <mergeCell ref="B77:D77"/>
    <mergeCell ref="A4:A68"/>
    <mergeCell ref="B8:D8"/>
    <mergeCell ref="B9:D9"/>
    <mergeCell ref="C15:D15"/>
    <mergeCell ref="C28:D28"/>
    <mergeCell ref="C42:D42"/>
    <mergeCell ref="B62:D62"/>
    <mergeCell ref="B63:D63"/>
    <mergeCell ref="B64:D64"/>
  </mergeCells>
  <dataValidations disablePrompts="1" count="1">
    <dataValidation type="list" allowBlank="1" showInputMessage="1" showErrorMessage="1" sqref="C29:D36 IY29:IZ36 SU29:SV36 ACQ29:ACR36 AMM29:AMN36 AWI29:AWJ36 BGE29:BGF36 BQA29:BQB36 BZW29:BZX36 CJS29:CJT36 CTO29:CTP36 DDK29:DDL36 DNG29:DNH36 DXC29:DXD36 EGY29:EGZ36 EQU29:EQV36 FAQ29:FAR36 FKM29:FKN36 FUI29:FUJ36 GEE29:GEF36 GOA29:GOB36 GXW29:GXX36 HHS29:HHT36 HRO29:HRP36 IBK29:IBL36 ILG29:ILH36 IVC29:IVD36 JEY29:JEZ36 JOU29:JOV36 JYQ29:JYR36 KIM29:KIN36 KSI29:KSJ36 LCE29:LCF36 LMA29:LMB36 LVW29:LVX36 MFS29:MFT36 MPO29:MPP36 MZK29:MZL36 NJG29:NJH36 NTC29:NTD36 OCY29:OCZ36 OMU29:OMV36 OWQ29:OWR36 PGM29:PGN36 PQI29:PQJ36 QAE29:QAF36 QKA29:QKB36 QTW29:QTX36 RDS29:RDT36 RNO29:RNP36 RXK29:RXL36 SHG29:SHH36 SRC29:SRD36 TAY29:TAZ36 TKU29:TKV36 TUQ29:TUR36 UEM29:UEN36 UOI29:UOJ36 UYE29:UYF36 VIA29:VIB36 VRW29:VRX36 WBS29:WBT36 WLO29:WLP36 WVK29:WVL36 C65565:D65572 IY65565:IZ65572 SU65565:SV65572 ACQ65565:ACR65572 AMM65565:AMN65572 AWI65565:AWJ65572 BGE65565:BGF65572 BQA65565:BQB65572 BZW65565:BZX65572 CJS65565:CJT65572 CTO65565:CTP65572 DDK65565:DDL65572 DNG65565:DNH65572 DXC65565:DXD65572 EGY65565:EGZ65572 EQU65565:EQV65572 FAQ65565:FAR65572 FKM65565:FKN65572 FUI65565:FUJ65572 GEE65565:GEF65572 GOA65565:GOB65572 GXW65565:GXX65572 HHS65565:HHT65572 HRO65565:HRP65572 IBK65565:IBL65572 ILG65565:ILH65572 IVC65565:IVD65572 JEY65565:JEZ65572 JOU65565:JOV65572 JYQ65565:JYR65572 KIM65565:KIN65572 KSI65565:KSJ65572 LCE65565:LCF65572 LMA65565:LMB65572 LVW65565:LVX65572 MFS65565:MFT65572 MPO65565:MPP65572 MZK65565:MZL65572 NJG65565:NJH65572 NTC65565:NTD65572 OCY65565:OCZ65572 OMU65565:OMV65572 OWQ65565:OWR65572 PGM65565:PGN65572 PQI65565:PQJ65572 QAE65565:QAF65572 QKA65565:QKB65572 QTW65565:QTX65572 RDS65565:RDT65572 RNO65565:RNP65572 RXK65565:RXL65572 SHG65565:SHH65572 SRC65565:SRD65572 TAY65565:TAZ65572 TKU65565:TKV65572 TUQ65565:TUR65572 UEM65565:UEN65572 UOI65565:UOJ65572 UYE65565:UYF65572 VIA65565:VIB65572 VRW65565:VRX65572 WBS65565:WBT65572 WLO65565:WLP65572 WVK65565:WVL65572 C131101:D131108 IY131101:IZ131108 SU131101:SV131108 ACQ131101:ACR131108 AMM131101:AMN131108 AWI131101:AWJ131108 BGE131101:BGF131108 BQA131101:BQB131108 BZW131101:BZX131108 CJS131101:CJT131108 CTO131101:CTP131108 DDK131101:DDL131108 DNG131101:DNH131108 DXC131101:DXD131108 EGY131101:EGZ131108 EQU131101:EQV131108 FAQ131101:FAR131108 FKM131101:FKN131108 FUI131101:FUJ131108 GEE131101:GEF131108 GOA131101:GOB131108 GXW131101:GXX131108 HHS131101:HHT131108 HRO131101:HRP131108 IBK131101:IBL131108 ILG131101:ILH131108 IVC131101:IVD131108 JEY131101:JEZ131108 JOU131101:JOV131108 JYQ131101:JYR131108 KIM131101:KIN131108 KSI131101:KSJ131108 LCE131101:LCF131108 LMA131101:LMB131108 LVW131101:LVX131108 MFS131101:MFT131108 MPO131101:MPP131108 MZK131101:MZL131108 NJG131101:NJH131108 NTC131101:NTD131108 OCY131101:OCZ131108 OMU131101:OMV131108 OWQ131101:OWR131108 PGM131101:PGN131108 PQI131101:PQJ131108 QAE131101:QAF131108 QKA131101:QKB131108 QTW131101:QTX131108 RDS131101:RDT131108 RNO131101:RNP131108 RXK131101:RXL131108 SHG131101:SHH131108 SRC131101:SRD131108 TAY131101:TAZ131108 TKU131101:TKV131108 TUQ131101:TUR131108 UEM131101:UEN131108 UOI131101:UOJ131108 UYE131101:UYF131108 VIA131101:VIB131108 VRW131101:VRX131108 WBS131101:WBT131108 WLO131101:WLP131108 WVK131101:WVL131108 C196637:D196644 IY196637:IZ196644 SU196637:SV196644 ACQ196637:ACR196644 AMM196637:AMN196644 AWI196637:AWJ196644 BGE196637:BGF196644 BQA196637:BQB196644 BZW196637:BZX196644 CJS196637:CJT196644 CTO196637:CTP196644 DDK196637:DDL196644 DNG196637:DNH196644 DXC196637:DXD196644 EGY196637:EGZ196644 EQU196637:EQV196644 FAQ196637:FAR196644 FKM196637:FKN196644 FUI196637:FUJ196644 GEE196637:GEF196644 GOA196637:GOB196644 GXW196637:GXX196644 HHS196637:HHT196644 HRO196637:HRP196644 IBK196637:IBL196644 ILG196637:ILH196644 IVC196637:IVD196644 JEY196637:JEZ196644 JOU196637:JOV196644 JYQ196637:JYR196644 KIM196637:KIN196644 KSI196637:KSJ196644 LCE196637:LCF196644 LMA196637:LMB196644 LVW196637:LVX196644 MFS196637:MFT196644 MPO196637:MPP196644 MZK196637:MZL196644 NJG196637:NJH196644 NTC196637:NTD196644 OCY196637:OCZ196644 OMU196637:OMV196644 OWQ196637:OWR196644 PGM196637:PGN196644 PQI196637:PQJ196644 QAE196637:QAF196644 QKA196637:QKB196644 QTW196637:QTX196644 RDS196637:RDT196644 RNO196637:RNP196644 RXK196637:RXL196644 SHG196637:SHH196644 SRC196637:SRD196644 TAY196637:TAZ196644 TKU196637:TKV196644 TUQ196637:TUR196644 UEM196637:UEN196644 UOI196637:UOJ196644 UYE196637:UYF196644 VIA196637:VIB196644 VRW196637:VRX196644 WBS196637:WBT196644 WLO196637:WLP196644 WVK196637:WVL196644 C262173:D262180 IY262173:IZ262180 SU262173:SV262180 ACQ262173:ACR262180 AMM262173:AMN262180 AWI262173:AWJ262180 BGE262173:BGF262180 BQA262173:BQB262180 BZW262173:BZX262180 CJS262173:CJT262180 CTO262173:CTP262180 DDK262173:DDL262180 DNG262173:DNH262180 DXC262173:DXD262180 EGY262173:EGZ262180 EQU262173:EQV262180 FAQ262173:FAR262180 FKM262173:FKN262180 FUI262173:FUJ262180 GEE262173:GEF262180 GOA262173:GOB262180 GXW262173:GXX262180 HHS262173:HHT262180 HRO262173:HRP262180 IBK262173:IBL262180 ILG262173:ILH262180 IVC262173:IVD262180 JEY262173:JEZ262180 JOU262173:JOV262180 JYQ262173:JYR262180 KIM262173:KIN262180 KSI262173:KSJ262180 LCE262173:LCF262180 LMA262173:LMB262180 LVW262173:LVX262180 MFS262173:MFT262180 MPO262173:MPP262180 MZK262173:MZL262180 NJG262173:NJH262180 NTC262173:NTD262180 OCY262173:OCZ262180 OMU262173:OMV262180 OWQ262173:OWR262180 PGM262173:PGN262180 PQI262173:PQJ262180 QAE262173:QAF262180 QKA262173:QKB262180 QTW262173:QTX262180 RDS262173:RDT262180 RNO262173:RNP262180 RXK262173:RXL262180 SHG262173:SHH262180 SRC262173:SRD262180 TAY262173:TAZ262180 TKU262173:TKV262180 TUQ262173:TUR262180 UEM262173:UEN262180 UOI262173:UOJ262180 UYE262173:UYF262180 VIA262173:VIB262180 VRW262173:VRX262180 WBS262173:WBT262180 WLO262173:WLP262180 WVK262173:WVL262180 C327709:D327716 IY327709:IZ327716 SU327709:SV327716 ACQ327709:ACR327716 AMM327709:AMN327716 AWI327709:AWJ327716 BGE327709:BGF327716 BQA327709:BQB327716 BZW327709:BZX327716 CJS327709:CJT327716 CTO327709:CTP327716 DDK327709:DDL327716 DNG327709:DNH327716 DXC327709:DXD327716 EGY327709:EGZ327716 EQU327709:EQV327716 FAQ327709:FAR327716 FKM327709:FKN327716 FUI327709:FUJ327716 GEE327709:GEF327716 GOA327709:GOB327716 GXW327709:GXX327716 HHS327709:HHT327716 HRO327709:HRP327716 IBK327709:IBL327716 ILG327709:ILH327716 IVC327709:IVD327716 JEY327709:JEZ327716 JOU327709:JOV327716 JYQ327709:JYR327716 KIM327709:KIN327716 KSI327709:KSJ327716 LCE327709:LCF327716 LMA327709:LMB327716 LVW327709:LVX327716 MFS327709:MFT327716 MPO327709:MPP327716 MZK327709:MZL327716 NJG327709:NJH327716 NTC327709:NTD327716 OCY327709:OCZ327716 OMU327709:OMV327716 OWQ327709:OWR327716 PGM327709:PGN327716 PQI327709:PQJ327716 QAE327709:QAF327716 QKA327709:QKB327716 QTW327709:QTX327716 RDS327709:RDT327716 RNO327709:RNP327716 RXK327709:RXL327716 SHG327709:SHH327716 SRC327709:SRD327716 TAY327709:TAZ327716 TKU327709:TKV327716 TUQ327709:TUR327716 UEM327709:UEN327716 UOI327709:UOJ327716 UYE327709:UYF327716 VIA327709:VIB327716 VRW327709:VRX327716 WBS327709:WBT327716 WLO327709:WLP327716 WVK327709:WVL327716 C393245:D393252 IY393245:IZ393252 SU393245:SV393252 ACQ393245:ACR393252 AMM393245:AMN393252 AWI393245:AWJ393252 BGE393245:BGF393252 BQA393245:BQB393252 BZW393245:BZX393252 CJS393245:CJT393252 CTO393245:CTP393252 DDK393245:DDL393252 DNG393245:DNH393252 DXC393245:DXD393252 EGY393245:EGZ393252 EQU393245:EQV393252 FAQ393245:FAR393252 FKM393245:FKN393252 FUI393245:FUJ393252 GEE393245:GEF393252 GOA393245:GOB393252 GXW393245:GXX393252 HHS393245:HHT393252 HRO393245:HRP393252 IBK393245:IBL393252 ILG393245:ILH393252 IVC393245:IVD393252 JEY393245:JEZ393252 JOU393245:JOV393252 JYQ393245:JYR393252 KIM393245:KIN393252 KSI393245:KSJ393252 LCE393245:LCF393252 LMA393245:LMB393252 LVW393245:LVX393252 MFS393245:MFT393252 MPO393245:MPP393252 MZK393245:MZL393252 NJG393245:NJH393252 NTC393245:NTD393252 OCY393245:OCZ393252 OMU393245:OMV393252 OWQ393245:OWR393252 PGM393245:PGN393252 PQI393245:PQJ393252 QAE393245:QAF393252 QKA393245:QKB393252 QTW393245:QTX393252 RDS393245:RDT393252 RNO393245:RNP393252 RXK393245:RXL393252 SHG393245:SHH393252 SRC393245:SRD393252 TAY393245:TAZ393252 TKU393245:TKV393252 TUQ393245:TUR393252 UEM393245:UEN393252 UOI393245:UOJ393252 UYE393245:UYF393252 VIA393245:VIB393252 VRW393245:VRX393252 WBS393245:WBT393252 WLO393245:WLP393252 WVK393245:WVL393252 C458781:D458788 IY458781:IZ458788 SU458781:SV458788 ACQ458781:ACR458788 AMM458781:AMN458788 AWI458781:AWJ458788 BGE458781:BGF458788 BQA458781:BQB458788 BZW458781:BZX458788 CJS458781:CJT458788 CTO458781:CTP458788 DDK458781:DDL458788 DNG458781:DNH458788 DXC458781:DXD458788 EGY458781:EGZ458788 EQU458781:EQV458788 FAQ458781:FAR458788 FKM458781:FKN458788 FUI458781:FUJ458788 GEE458781:GEF458788 GOA458781:GOB458788 GXW458781:GXX458788 HHS458781:HHT458788 HRO458781:HRP458788 IBK458781:IBL458788 ILG458781:ILH458788 IVC458781:IVD458788 JEY458781:JEZ458788 JOU458781:JOV458788 JYQ458781:JYR458788 KIM458781:KIN458788 KSI458781:KSJ458788 LCE458781:LCF458788 LMA458781:LMB458788 LVW458781:LVX458788 MFS458781:MFT458788 MPO458781:MPP458788 MZK458781:MZL458788 NJG458781:NJH458788 NTC458781:NTD458788 OCY458781:OCZ458788 OMU458781:OMV458788 OWQ458781:OWR458788 PGM458781:PGN458788 PQI458781:PQJ458788 QAE458781:QAF458788 QKA458781:QKB458788 QTW458781:QTX458788 RDS458781:RDT458788 RNO458781:RNP458788 RXK458781:RXL458788 SHG458781:SHH458788 SRC458781:SRD458788 TAY458781:TAZ458788 TKU458781:TKV458788 TUQ458781:TUR458788 UEM458781:UEN458788 UOI458781:UOJ458788 UYE458781:UYF458788 VIA458781:VIB458788 VRW458781:VRX458788 WBS458781:WBT458788 WLO458781:WLP458788 WVK458781:WVL458788 C524317:D524324 IY524317:IZ524324 SU524317:SV524324 ACQ524317:ACR524324 AMM524317:AMN524324 AWI524317:AWJ524324 BGE524317:BGF524324 BQA524317:BQB524324 BZW524317:BZX524324 CJS524317:CJT524324 CTO524317:CTP524324 DDK524317:DDL524324 DNG524317:DNH524324 DXC524317:DXD524324 EGY524317:EGZ524324 EQU524317:EQV524324 FAQ524317:FAR524324 FKM524317:FKN524324 FUI524317:FUJ524324 GEE524317:GEF524324 GOA524317:GOB524324 GXW524317:GXX524324 HHS524317:HHT524324 HRO524317:HRP524324 IBK524317:IBL524324 ILG524317:ILH524324 IVC524317:IVD524324 JEY524317:JEZ524324 JOU524317:JOV524324 JYQ524317:JYR524324 KIM524317:KIN524324 KSI524317:KSJ524324 LCE524317:LCF524324 LMA524317:LMB524324 LVW524317:LVX524324 MFS524317:MFT524324 MPO524317:MPP524324 MZK524317:MZL524324 NJG524317:NJH524324 NTC524317:NTD524324 OCY524317:OCZ524324 OMU524317:OMV524324 OWQ524317:OWR524324 PGM524317:PGN524324 PQI524317:PQJ524324 QAE524317:QAF524324 QKA524317:QKB524324 QTW524317:QTX524324 RDS524317:RDT524324 RNO524317:RNP524324 RXK524317:RXL524324 SHG524317:SHH524324 SRC524317:SRD524324 TAY524317:TAZ524324 TKU524317:TKV524324 TUQ524317:TUR524324 UEM524317:UEN524324 UOI524317:UOJ524324 UYE524317:UYF524324 VIA524317:VIB524324 VRW524317:VRX524324 WBS524317:WBT524324 WLO524317:WLP524324 WVK524317:WVL524324 C589853:D589860 IY589853:IZ589860 SU589853:SV589860 ACQ589853:ACR589860 AMM589853:AMN589860 AWI589853:AWJ589860 BGE589853:BGF589860 BQA589853:BQB589860 BZW589853:BZX589860 CJS589853:CJT589860 CTO589853:CTP589860 DDK589853:DDL589860 DNG589853:DNH589860 DXC589853:DXD589860 EGY589853:EGZ589860 EQU589853:EQV589860 FAQ589853:FAR589860 FKM589853:FKN589860 FUI589853:FUJ589860 GEE589853:GEF589860 GOA589853:GOB589860 GXW589853:GXX589860 HHS589853:HHT589860 HRO589853:HRP589860 IBK589853:IBL589860 ILG589853:ILH589860 IVC589853:IVD589860 JEY589853:JEZ589860 JOU589853:JOV589860 JYQ589853:JYR589860 KIM589853:KIN589860 KSI589853:KSJ589860 LCE589853:LCF589860 LMA589853:LMB589860 LVW589853:LVX589860 MFS589853:MFT589860 MPO589853:MPP589860 MZK589853:MZL589860 NJG589853:NJH589860 NTC589853:NTD589860 OCY589853:OCZ589860 OMU589853:OMV589860 OWQ589853:OWR589860 PGM589853:PGN589860 PQI589853:PQJ589860 QAE589853:QAF589860 QKA589853:QKB589860 QTW589853:QTX589860 RDS589853:RDT589860 RNO589853:RNP589860 RXK589853:RXL589860 SHG589853:SHH589860 SRC589853:SRD589860 TAY589853:TAZ589860 TKU589853:TKV589860 TUQ589853:TUR589860 UEM589853:UEN589860 UOI589853:UOJ589860 UYE589853:UYF589860 VIA589853:VIB589860 VRW589853:VRX589860 WBS589853:WBT589860 WLO589853:WLP589860 WVK589853:WVL589860 C655389:D655396 IY655389:IZ655396 SU655389:SV655396 ACQ655389:ACR655396 AMM655389:AMN655396 AWI655389:AWJ655396 BGE655389:BGF655396 BQA655389:BQB655396 BZW655389:BZX655396 CJS655389:CJT655396 CTO655389:CTP655396 DDK655389:DDL655396 DNG655389:DNH655396 DXC655389:DXD655396 EGY655389:EGZ655396 EQU655389:EQV655396 FAQ655389:FAR655396 FKM655389:FKN655396 FUI655389:FUJ655396 GEE655389:GEF655396 GOA655389:GOB655396 GXW655389:GXX655396 HHS655389:HHT655396 HRO655389:HRP655396 IBK655389:IBL655396 ILG655389:ILH655396 IVC655389:IVD655396 JEY655389:JEZ655396 JOU655389:JOV655396 JYQ655389:JYR655396 KIM655389:KIN655396 KSI655389:KSJ655396 LCE655389:LCF655396 LMA655389:LMB655396 LVW655389:LVX655396 MFS655389:MFT655396 MPO655389:MPP655396 MZK655389:MZL655396 NJG655389:NJH655396 NTC655389:NTD655396 OCY655389:OCZ655396 OMU655389:OMV655396 OWQ655389:OWR655396 PGM655389:PGN655396 PQI655389:PQJ655396 QAE655389:QAF655396 QKA655389:QKB655396 QTW655389:QTX655396 RDS655389:RDT655396 RNO655389:RNP655396 RXK655389:RXL655396 SHG655389:SHH655396 SRC655389:SRD655396 TAY655389:TAZ655396 TKU655389:TKV655396 TUQ655389:TUR655396 UEM655389:UEN655396 UOI655389:UOJ655396 UYE655389:UYF655396 VIA655389:VIB655396 VRW655389:VRX655396 WBS655389:WBT655396 WLO655389:WLP655396 WVK655389:WVL655396 C720925:D720932 IY720925:IZ720932 SU720925:SV720932 ACQ720925:ACR720932 AMM720925:AMN720932 AWI720925:AWJ720932 BGE720925:BGF720932 BQA720925:BQB720932 BZW720925:BZX720932 CJS720925:CJT720932 CTO720925:CTP720932 DDK720925:DDL720932 DNG720925:DNH720932 DXC720925:DXD720932 EGY720925:EGZ720932 EQU720925:EQV720932 FAQ720925:FAR720932 FKM720925:FKN720932 FUI720925:FUJ720932 GEE720925:GEF720932 GOA720925:GOB720932 GXW720925:GXX720932 HHS720925:HHT720932 HRO720925:HRP720932 IBK720925:IBL720932 ILG720925:ILH720932 IVC720925:IVD720932 JEY720925:JEZ720932 JOU720925:JOV720932 JYQ720925:JYR720932 KIM720925:KIN720932 KSI720925:KSJ720932 LCE720925:LCF720932 LMA720925:LMB720932 LVW720925:LVX720932 MFS720925:MFT720932 MPO720925:MPP720932 MZK720925:MZL720932 NJG720925:NJH720932 NTC720925:NTD720932 OCY720925:OCZ720932 OMU720925:OMV720932 OWQ720925:OWR720932 PGM720925:PGN720932 PQI720925:PQJ720932 QAE720925:QAF720932 QKA720925:QKB720932 QTW720925:QTX720932 RDS720925:RDT720932 RNO720925:RNP720932 RXK720925:RXL720932 SHG720925:SHH720932 SRC720925:SRD720932 TAY720925:TAZ720932 TKU720925:TKV720932 TUQ720925:TUR720932 UEM720925:UEN720932 UOI720925:UOJ720932 UYE720925:UYF720932 VIA720925:VIB720932 VRW720925:VRX720932 WBS720925:WBT720932 WLO720925:WLP720932 WVK720925:WVL720932 C786461:D786468 IY786461:IZ786468 SU786461:SV786468 ACQ786461:ACR786468 AMM786461:AMN786468 AWI786461:AWJ786468 BGE786461:BGF786468 BQA786461:BQB786468 BZW786461:BZX786468 CJS786461:CJT786468 CTO786461:CTP786468 DDK786461:DDL786468 DNG786461:DNH786468 DXC786461:DXD786468 EGY786461:EGZ786468 EQU786461:EQV786468 FAQ786461:FAR786468 FKM786461:FKN786468 FUI786461:FUJ786468 GEE786461:GEF786468 GOA786461:GOB786468 GXW786461:GXX786468 HHS786461:HHT786468 HRO786461:HRP786468 IBK786461:IBL786468 ILG786461:ILH786468 IVC786461:IVD786468 JEY786461:JEZ786468 JOU786461:JOV786468 JYQ786461:JYR786468 KIM786461:KIN786468 KSI786461:KSJ786468 LCE786461:LCF786468 LMA786461:LMB786468 LVW786461:LVX786468 MFS786461:MFT786468 MPO786461:MPP786468 MZK786461:MZL786468 NJG786461:NJH786468 NTC786461:NTD786468 OCY786461:OCZ786468 OMU786461:OMV786468 OWQ786461:OWR786468 PGM786461:PGN786468 PQI786461:PQJ786468 QAE786461:QAF786468 QKA786461:QKB786468 QTW786461:QTX786468 RDS786461:RDT786468 RNO786461:RNP786468 RXK786461:RXL786468 SHG786461:SHH786468 SRC786461:SRD786468 TAY786461:TAZ786468 TKU786461:TKV786468 TUQ786461:TUR786468 UEM786461:UEN786468 UOI786461:UOJ786468 UYE786461:UYF786468 VIA786461:VIB786468 VRW786461:VRX786468 WBS786461:WBT786468 WLO786461:WLP786468 WVK786461:WVL786468 C851997:D852004 IY851997:IZ852004 SU851997:SV852004 ACQ851997:ACR852004 AMM851997:AMN852004 AWI851997:AWJ852004 BGE851997:BGF852004 BQA851997:BQB852004 BZW851997:BZX852004 CJS851997:CJT852004 CTO851997:CTP852004 DDK851997:DDL852004 DNG851997:DNH852004 DXC851997:DXD852004 EGY851997:EGZ852004 EQU851997:EQV852004 FAQ851997:FAR852004 FKM851997:FKN852004 FUI851997:FUJ852004 GEE851997:GEF852004 GOA851997:GOB852004 GXW851997:GXX852004 HHS851997:HHT852004 HRO851997:HRP852004 IBK851997:IBL852004 ILG851997:ILH852004 IVC851997:IVD852004 JEY851997:JEZ852004 JOU851997:JOV852004 JYQ851997:JYR852004 KIM851997:KIN852004 KSI851997:KSJ852004 LCE851997:LCF852004 LMA851997:LMB852004 LVW851997:LVX852004 MFS851997:MFT852004 MPO851997:MPP852004 MZK851997:MZL852004 NJG851997:NJH852004 NTC851997:NTD852004 OCY851997:OCZ852004 OMU851997:OMV852004 OWQ851997:OWR852004 PGM851997:PGN852004 PQI851997:PQJ852004 QAE851997:QAF852004 QKA851997:QKB852004 QTW851997:QTX852004 RDS851997:RDT852004 RNO851997:RNP852004 RXK851997:RXL852004 SHG851997:SHH852004 SRC851997:SRD852004 TAY851997:TAZ852004 TKU851997:TKV852004 TUQ851997:TUR852004 UEM851997:UEN852004 UOI851997:UOJ852004 UYE851997:UYF852004 VIA851997:VIB852004 VRW851997:VRX852004 WBS851997:WBT852004 WLO851997:WLP852004 WVK851997:WVL852004 C917533:D917540 IY917533:IZ917540 SU917533:SV917540 ACQ917533:ACR917540 AMM917533:AMN917540 AWI917533:AWJ917540 BGE917533:BGF917540 BQA917533:BQB917540 BZW917533:BZX917540 CJS917533:CJT917540 CTO917533:CTP917540 DDK917533:DDL917540 DNG917533:DNH917540 DXC917533:DXD917540 EGY917533:EGZ917540 EQU917533:EQV917540 FAQ917533:FAR917540 FKM917533:FKN917540 FUI917533:FUJ917540 GEE917533:GEF917540 GOA917533:GOB917540 GXW917533:GXX917540 HHS917533:HHT917540 HRO917533:HRP917540 IBK917533:IBL917540 ILG917533:ILH917540 IVC917533:IVD917540 JEY917533:JEZ917540 JOU917533:JOV917540 JYQ917533:JYR917540 KIM917533:KIN917540 KSI917533:KSJ917540 LCE917533:LCF917540 LMA917533:LMB917540 LVW917533:LVX917540 MFS917533:MFT917540 MPO917533:MPP917540 MZK917533:MZL917540 NJG917533:NJH917540 NTC917533:NTD917540 OCY917533:OCZ917540 OMU917533:OMV917540 OWQ917533:OWR917540 PGM917533:PGN917540 PQI917533:PQJ917540 QAE917533:QAF917540 QKA917533:QKB917540 QTW917533:QTX917540 RDS917533:RDT917540 RNO917533:RNP917540 RXK917533:RXL917540 SHG917533:SHH917540 SRC917533:SRD917540 TAY917533:TAZ917540 TKU917533:TKV917540 TUQ917533:TUR917540 UEM917533:UEN917540 UOI917533:UOJ917540 UYE917533:UYF917540 VIA917533:VIB917540 VRW917533:VRX917540 WBS917533:WBT917540 WLO917533:WLP917540 WVK917533:WVL917540 C983069:D983076 IY983069:IZ983076 SU983069:SV983076 ACQ983069:ACR983076 AMM983069:AMN983076 AWI983069:AWJ983076 BGE983069:BGF983076 BQA983069:BQB983076 BZW983069:BZX983076 CJS983069:CJT983076 CTO983069:CTP983076 DDK983069:DDL983076 DNG983069:DNH983076 DXC983069:DXD983076 EGY983069:EGZ983076 EQU983069:EQV983076 FAQ983069:FAR983076 FKM983069:FKN983076 FUI983069:FUJ983076 GEE983069:GEF983076 GOA983069:GOB983076 GXW983069:GXX983076 HHS983069:HHT983076 HRO983069:HRP983076 IBK983069:IBL983076 ILG983069:ILH983076 IVC983069:IVD983076 JEY983069:JEZ983076 JOU983069:JOV983076 JYQ983069:JYR983076 KIM983069:KIN983076 KSI983069:KSJ983076 LCE983069:LCF983076 LMA983069:LMB983076 LVW983069:LVX983076 MFS983069:MFT983076 MPO983069:MPP983076 MZK983069:MZL983076 NJG983069:NJH983076 NTC983069:NTD983076 OCY983069:OCZ983076 OMU983069:OMV983076 OWQ983069:OWR983076 PGM983069:PGN983076 PQI983069:PQJ983076 QAE983069:QAF983076 QKA983069:QKB983076 QTW983069:QTX983076 RDS983069:RDT983076 RNO983069:RNP983076 RXK983069:RXL983076 SHG983069:SHH983076 SRC983069:SRD983076 TAY983069:TAZ983076 TKU983069:TKV983076 TUQ983069:TUR983076 UEM983069:UEN983076 UOI983069:UOJ983076 UYE983069:UYF983076 VIA983069:VIB983076 VRW983069:VRX983076 WBS983069:WBT983076 WLO983069:WLP983076 WVK983069:WVL983076 C16:D22 IY16:IZ22 SU16:SV22 ACQ16:ACR22 AMM16:AMN22 AWI16:AWJ22 BGE16:BGF22 BQA16:BQB22 BZW16:BZX22 CJS16:CJT22 CTO16:CTP22 DDK16:DDL22 DNG16:DNH22 DXC16:DXD22 EGY16:EGZ22 EQU16:EQV22 FAQ16:FAR22 FKM16:FKN22 FUI16:FUJ22 GEE16:GEF22 GOA16:GOB22 GXW16:GXX22 HHS16:HHT22 HRO16:HRP22 IBK16:IBL22 ILG16:ILH22 IVC16:IVD22 JEY16:JEZ22 JOU16:JOV22 JYQ16:JYR22 KIM16:KIN22 KSI16:KSJ22 LCE16:LCF22 LMA16:LMB22 LVW16:LVX22 MFS16:MFT22 MPO16:MPP22 MZK16:MZL22 NJG16:NJH22 NTC16:NTD22 OCY16:OCZ22 OMU16:OMV22 OWQ16:OWR22 PGM16:PGN22 PQI16:PQJ22 QAE16:QAF22 QKA16:QKB22 QTW16:QTX22 RDS16:RDT22 RNO16:RNP22 RXK16:RXL22 SHG16:SHH22 SRC16:SRD22 TAY16:TAZ22 TKU16:TKV22 TUQ16:TUR22 UEM16:UEN22 UOI16:UOJ22 UYE16:UYF22 VIA16:VIB22 VRW16:VRX22 WBS16:WBT22 WLO16:WLP22 WVK16:WVL22 C65552:D65558 IY65552:IZ65558 SU65552:SV65558 ACQ65552:ACR65558 AMM65552:AMN65558 AWI65552:AWJ65558 BGE65552:BGF65558 BQA65552:BQB65558 BZW65552:BZX65558 CJS65552:CJT65558 CTO65552:CTP65558 DDK65552:DDL65558 DNG65552:DNH65558 DXC65552:DXD65558 EGY65552:EGZ65558 EQU65552:EQV65558 FAQ65552:FAR65558 FKM65552:FKN65558 FUI65552:FUJ65558 GEE65552:GEF65558 GOA65552:GOB65558 GXW65552:GXX65558 HHS65552:HHT65558 HRO65552:HRP65558 IBK65552:IBL65558 ILG65552:ILH65558 IVC65552:IVD65558 JEY65552:JEZ65558 JOU65552:JOV65558 JYQ65552:JYR65558 KIM65552:KIN65558 KSI65552:KSJ65558 LCE65552:LCF65558 LMA65552:LMB65558 LVW65552:LVX65558 MFS65552:MFT65558 MPO65552:MPP65558 MZK65552:MZL65558 NJG65552:NJH65558 NTC65552:NTD65558 OCY65552:OCZ65558 OMU65552:OMV65558 OWQ65552:OWR65558 PGM65552:PGN65558 PQI65552:PQJ65558 QAE65552:QAF65558 QKA65552:QKB65558 QTW65552:QTX65558 RDS65552:RDT65558 RNO65552:RNP65558 RXK65552:RXL65558 SHG65552:SHH65558 SRC65552:SRD65558 TAY65552:TAZ65558 TKU65552:TKV65558 TUQ65552:TUR65558 UEM65552:UEN65558 UOI65552:UOJ65558 UYE65552:UYF65558 VIA65552:VIB65558 VRW65552:VRX65558 WBS65552:WBT65558 WLO65552:WLP65558 WVK65552:WVL65558 C131088:D131094 IY131088:IZ131094 SU131088:SV131094 ACQ131088:ACR131094 AMM131088:AMN131094 AWI131088:AWJ131094 BGE131088:BGF131094 BQA131088:BQB131094 BZW131088:BZX131094 CJS131088:CJT131094 CTO131088:CTP131094 DDK131088:DDL131094 DNG131088:DNH131094 DXC131088:DXD131094 EGY131088:EGZ131094 EQU131088:EQV131094 FAQ131088:FAR131094 FKM131088:FKN131094 FUI131088:FUJ131094 GEE131088:GEF131094 GOA131088:GOB131094 GXW131088:GXX131094 HHS131088:HHT131094 HRO131088:HRP131094 IBK131088:IBL131094 ILG131088:ILH131094 IVC131088:IVD131094 JEY131088:JEZ131094 JOU131088:JOV131094 JYQ131088:JYR131094 KIM131088:KIN131094 KSI131088:KSJ131094 LCE131088:LCF131094 LMA131088:LMB131094 LVW131088:LVX131094 MFS131088:MFT131094 MPO131088:MPP131094 MZK131088:MZL131094 NJG131088:NJH131094 NTC131088:NTD131094 OCY131088:OCZ131094 OMU131088:OMV131094 OWQ131088:OWR131094 PGM131088:PGN131094 PQI131088:PQJ131094 QAE131088:QAF131094 QKA131088:QKB131094 QTW131088:QTX131094 RDS131088:RDT131094 RNO131088:RNP131094 RXK131088:RXL131094 SHG131088:SHH131094 SRC131088:SRD131094 TAY131088:TAZ131094 TKU131088:TKV131094 TUQ131088:TUR131094 UEM131088:UEN131094 UOI131088:UOJ131094 UYE131088:UYF131094 VIA131088:VIB131094 VRW131088:VRX131094 WBS131088:WBT131094 WLO131088:WLP131094 WVK131088:WVL131094 C196624:D196630 IY196624:IZ196630 SU196624:SV196630 ACQ196624:ACR196630 AMM196624:AMN196630 AWI196624:AWJ196630 BGE196624:BGF196630 BQA196624:BQB196630 BZW196624:BZX196630 CJS196624:CJT196630 CTO196624:CTP196630 DDK196624:DDL196630 DNG196624:DNH196630 DXC196624:DXD196630 EGY196624:EGZ196630 EQU196624:EQV196630 FAQ196624:FAR196630 FKM196624:FKN196630 FUI196624:FUJ196630 GEE196624:GEF196630 GOA196624:GOB196630 GXW196624:GXX196630 HHS196624:HHT196630 HRO196624:HRP196630 IBK196624:IBL196630 ILG196624:ILH196630 IVC196624:IVD196630 JEY196624:JEZ196630 JOU196624:JOV196630 JYQ196624:JYR196630 KIM196624:KIN196630 KSI196624:KSJ196630 LCE196624:LCF196630 LMA196624:LMB196630 LVW196624:LVX196630 MFS196624:MFT196630 MPO196624:MPP196630 MZK196624:MZL196630 NJG196624:NJH196630 NTC196624:NTD196630 OCY196624:OCZ196630 OMU196624:OMV196630 OWQ196624:OWR196630 PGM196624:PGN196630 PQI196624:PQJ196630 QAE196624:QAF196630 QKA196624:QKB196630 QTW196624:QTX196630 RDS196624:RDT196630 RNO196624:RNP196630 RXK196624:RXL196630 SHG196624:SHH196630 SRC196624:SRD196630 TAY196624:TAZ196630 TKU196624:TKV196630 TUQ196624:TUR196630 UEM196624:UEN196630 UOI196624:UOJ196630 UYE196624:UYF196630 VIA196624:VIB196630 VRW196624:VRX196630 WBS196624:WBT196630 WLO196624:WLP196630 WVK196624:WVL196630 C262160:D262166 IY262160:IZ262166 SU262160:SV262166 ACQ262160:ACR262166 AMM262160:AMN262166 AWI262160:AWJ262166 BGE262160:BGF262166 BQA262160:BQB262166 BZW262160:BZX262166 CJS262160:CJT262166 CTO262160:CTP262166 DDK262160:DDL262166 DNG262160:DNH262166 DXC262160:DXD262166 EGY262160:EGZ262166 EQU262160:EQV262166 FAQ262160:FAR262166 FKM262160:FKN262166 FUI262160:FUJ262166 GEE262160:GEF262166 GOA262160:GOB262166 GXW262160:GXX262166 HHS262160:HHT262166 HRO262160:HRP262166 IBK262160:IBL262166 ILG262160:ILH262166 IVC262160:IVD262166 JEY262160:JEZ262166 JOU262160:JOV262166 JYQ262160:JYR262166 KIM262160:KIN262166 KSI262160:KSJ262166 LCE262160:LCF262166 LMA262160:LMB262166 LVW262160:LVX262166 MFS262160:MFT262166 MPO262160:MPP262166 MZK262160:MZL262166 NJG262160:NJH262166 NTC262160:NTD262166 OCY262160:OCZ262166 OMU262160:OMV262166 OWQ262160:OWR262166 PGM262160:PGN262166 PQI262160:PQJ262166 QAE262160:QAF262166 QKA262160:QKB262166 QTW262160:QTX262166 RDS262160:RDT262166 RNO262160:RNP262166 RXK262160:RXL262166 SHG262160:SHH262166 SRC262160:SRD262166 TAY262160:TAZ262166 TKU262160:TKV262166 TUQ262160:TUR262166 UEM262160:UEN262166 UOI262160:UOJ262166 UYE262160:UYF262166 VIA262160:VIB262166 VRW262160:VRX262166 WBS262160:WBT262166 WLO262160:WLP262166 WVK262160:WVL262166 C327696:D327702 IY327696:IZ327702 SU327696:SV327702 ACQ327696:ACR327702 AMM327696:AMN327702 AWI327696:AWJ327702 BGE327696:BGF327702 BQA327696:BQB327702 BZW327696:BZX327702 CJS327696:CJT327702 CTO327696:CTP327702 DDK327696:DDL327702 DNG327696:DNH327702 DXC327696:DXD327702 EGY327696:EGZ327702 EQU327696:EQV327702 FAQ327696:FAR327702 FKM327696:FKN327702 FUI327696:FUJ327702 GEE327696:GEF327702 GOA327696:GOB327702 GXW327696:GXX327702 HHS327696:HHT327702 HRO327696:HRP327702 IBK327696:IBL327702 ILG327696:ILH327702 IVC327696:IVD327702 JEY327696:JEZ327702 JOU327696:JOV327702 JYQ327696:JYR327702 KIM327696:KIN327702 KSI327696:KSJ327702 LCE327696:LCF327702 LMA327696:LMB327702 LVW327696:LVX327702 MFS327696:MFT327702 MPO327696:MPP327702 MZK327696:MZL327702 NJG327696:NJH327702 NTC327696:NTD327702 OCY327696:OCZ327702 OMU327696:OMV327702 OWQ327696:OWR327702 PGM327696:PGN327702 PQI327696:PQJ327702 QAE327696:QAF327702 QKA327696:QKB327702 QTW327696:QTX327702 RDS327696:RDT327702 RNO327696:RNP327702 RXK327696:RXL327702 SHG327696:SHH327702 SRC327696:SRD327702 TAY327696:TAZ327702 TKU327696:TKV327702 TUQ327696:TUR327702 UEM327696:UEN327702 UOI327696:UOJ327702 UYE327696:UYF327702 VIA327696:VIB327702 VRW327696:VRX327702 WBS327696:WBT327702 WLO327696:WLP327702 WVK327696:WVL327702 C393232:D393238 IY393232:IZ393238 SU393232:SV393238 ACQ393232:ACR393238 AMM393232:AMN393238 AWI393232:AWJ393238 BGE393232:BGF393238 BQA393232:BQB393238 BZW393232:BZX393238 CJS393232:CJT393238 CTO393232:CTP393238 DDK393232:DDL393238 DNG393232:DNH393238 DXC393232:DXD393238 EGY393232:EGZ393238 EQU393232:EQV393238 FAQ393232:FAR393238 FKM393232:FKN393238 FUI393232:FUJ393238 GEE393232:GEF393238 GOA393232:GOB393238 GXW393232:GXX393238 HHS393232:HHT393238 HRO393232:HRP393238 IBK393232:IBL393238 ILG393232:ILH393238 IVC393232:IVD393238 JEY393232:JEZ393238 JOU393232:JOV393238 JYQ393232:JYR393238 KIM393232:KIN393238 KSI393232:KSJ393238 LCE393232:LCF393238 LMA393232:LMB393238 LVW393232:LVX393238 MFS393232:MFT393238 MPO393232:MPP393238 MZK393232:MZL393238 NJG393232:NJH393238 NTC393232:NTD393238 OCY393232:OCZ393238 OMU393232:OMV393238 OWQ393232:OWR393238 PGM393232:PGN393238 PQI393232:PQJ393238 QAE393232:QAF393238 QKA393232:QKB393238 QTW393232:QTX393238 RDS393232:RDT393238 RNO393232:RNP393238 RXK393232:RXL393238 SHG393232:SHH393238 SRC393232:SRD393238 TAY393232:TAZ393238 TKU393232:TKV393238 TUQ393232:TUR393238 UEM393232:UEN393238 UOI393232:UOJ393238 UYE393232:UYF393238 VIA393232:VIB393238 VRW393232:VRX393238 WBS393232:WBT393238 WLO393232:WLP393238 WVK393232:WVL393238 C458768:D458774 IY458768:IZ458774 SU458768:SV458774 ACQ458768:ACR458774 AMM458768:AMN458774 AWI458768:AWJ458774 BGE458768:BGF458774 BQA458768:BQB458774 BZW458768:BZX458774 CJS458768:CJT458774 CTO458768:CTP458774 DDK458768:DDL458774 DNG458768:DNH458774 DXC458768:DXD458774 EGY458768:EGZ458774 EQU458768:EQV458774 FAQ458768:FAR458774 FKM458768:FKN458774 FUI458768:FUJ458774 GEE458768:GEF458774 GOA458768:GOB458774 GXW458768:GXX458774 HHS458768:HHT458774 HRO458768:HRP458774 IBK458768:IBL458774 ILG458768:ILH458774 IVC458768:IVD458774 JEY458768:JEZ458774 JOU458768:JOV458774 JYQ458768:JYR458774 KIM458768:KIN458774 KSI458768:KSJ458774 LCE458768:LCF458774 LMA458768:LMB458774 LVW458768:LVX458774 MFS458768:MFT458774 MPO458768:MPP458774 MZK458768:MZL458774 NJG458768:NJH458774 NTC458768:NTD458774 OCY458768:OCZ458774 OMU458768:OMV458774 OWQ458768:OWR458774 PGM458768:PGN458774 PQI458768:PQJ458774 QAE458768:QAF458774 QKA458768:QKB458774 QTW458768:QTX458774 RDS458768:RDT458774 RNO458768:RNP458774 RXK458768:RXL458774 SHG458768:SHH458774 SRC458768:SRD458774 TAY458768:TAZ458774 TKU458768:TKV458774 TUQ458768:TUR458774 UEM458768:UEN458774 UOI458768:UOJ458774 UYE458768:UYF458774 VIA458768:VIB458774 VRW458768:VRX458774 WBS458768:WBT458774 WLO458768:WLP458774 WVK458768:WVL458774 C524304:D524310 IY524304:IZ524310 SU524304:SV524310 ACQ524304:ACR524310 AMM524304:AMN524310 AWI524304:AWJ524310 BGE524304:BGF524310 BQA524304:BQB524310 BZW524304:BZX524310 CJS524304:CJT524310 CTO524304:CTP524310 DDK524304:DDL524310 DNG524304:DNH524310 DXC524304:DXD524310 EGY524304:EGZ524310 EQU524304:EQV524310 FAQ524304:FAR524310 FKM524304:FKN524310 FUI524304:FUJ524310 GEE524304:GEF524310 GOA524304:GOB524310 GXW524304:GXX524310 HHS524304:HHT524310 HRO524304:HRP524310 IBK524304:IBL524310 ILG524304:ILH524310 IVC524304:IVD524310 JEY524304:JEZ524310 JOU524304:JOV524310 JYQ524304:JYR524310 KIM524304:KIN524310 KSI524304:KSJ524310 LCE524304:LCF524310 LMA524304:LMB524310 LVW524304:LVX524310 MFS524304:MFT524310 MPO524304:MPP524310 MZK524304:MZL524310 NJG524304:NJH524310 NTC524304:NTD524310 OCY524304:OCZ524310 OMU524304:OMV524310 OWQ524304:OWR524310 PGM524304:PGN524310 PQI524304:PQJ524310 QAE524304:QAF524310 QKA524304:QKB524310 QTW524304:QTX524310 RDS524304:RDT524310 RNO524304:RNP524310 RXK524304:RXL524310 SHG524304:SHH524310 SRC524304:SRD524310 TAY524304:TAZ524310 TKU524304:TKV524310 TUQ524304:TUR524310 UEM524304:UEN524310 UOI524304:UOJ524310 UYE524304:UYF524310 VIA524304:VIB524310 VRW524304:VRX524310 WBS524304:WBT524310 WLO524304:WLP524310 WVK524304:WVL524310 C589840:D589846 IY589840:IZ589846 SU589840:SV589846 ACQ589840:ACR589846 AMM589840:AMN589846 AWI589840:AWJ589846 BGE589840:BGF589846 BQA589840:BQB589846 BZW589840:BZX589846 CJS589840:CJT589846 CTO589840:CTP589846 DDK589840:DDL589846 DNG589840:DNH589846 DXC589840:DXD589846 EGY589840:EGZ589846 EQU589840:EQV589846 FAQ589840:FAR589846 FKM589840:FKN589846 FUI589840:FUJ589846 GEE589840:GEF589846 GOA589840:GOB589846 GXW589840:GXX589846 HHS589840:HHT589846 HRO589840:HRP589846 IBK589840:IBL589846 ILG589840:ILH589846 IVC589840:IVD589846 JEY589840:JEZ589846 JOU589840:JOV589846 JYQ589840:JYR589846 KIM589840:KIN589846 KSI589840:KSJ589846 LCE589840:LCF589846 LMA589840:LMB589846 LVW589840:LVX589846 MFS589840:MFT589846 MPO589840:MPP589846 MZK589840:MZL589846 NJG589840:NJH589846 NTC589840:NTD589846 OCY589840:OCZ589846 OMU589840:OMV589846 OWQ589840:OWR589846 PGM589840:PGN589846 PQI589840:PQJ589846 QAE589840:QAF589846 QKA589840:QKB589846 QTW589840:QTX589846 RDS589840:RDT589846 RNO589840:RNP589846 RXK589840:RXL589846 SHG589840:SHH589846 SRC589840:SRD589846 TAY589840:TAZ589846 TKU589840:TKV589846 TUQ589840:TUR589846 UEM589840:UEN589846 UOI589840:UOJ589846 UYE589840:UYF589846 VIA589840:VIB589846 VRW589840:VRX589846 WBS589840:WBT589846 WLO589840:WLP589846 WVK589840:WVL589846 C655376:D655382 IY655376:IZ655382 SU655376:SV655382 ACQ655376:ACR655382 AMM655376:AMN655382 AWI655376:AWJ655382 BGE655376:BGF655382 BQA655376:BQB655382 BZW655376:BZX655382 CJS655376:CJT655382 CTO655376:CTP655382 DDK655376:DDL655382 DNG655376:DNH655382 DXC655376:DXD655382 EGY655376:EGZ655382 EQU655376:EQV655382 FAQ655376:FAR655382 FKM655376:FKN655382 FUI655376:FUJ655382 GEE655376:GEF655382 GOA655376:GOB655382 GXW655376:GXX655382 HHS655376:HHT655382 HRO655376:HRP655382 IBK655376:IBL655382 ILG655376:ILH655382 IVC655376:IVD655382 JEY655376:JEZ655382 JOU655376:JOV655382 JYQ655376:JYR655382 KIM655376:KIN655382 KSI655376:KSJ655382 LCE655376:LCF655382 LMA655376:LMB655382 LVW655376:LVX655382 MFS655376:MFT655382 MPO655376:MPP655382 MZK655376:MZL655382 NJG655376:NJH655382 NTC655376:NTD655382 OCY655376:OCZ655382 OMU655376:OMV655382 OWQ655376:OWR655382 PGM655376:PGN655382 PQI655376:PQJ655382 QAE655376:QAF655382 QKA655376:QKB655382 QTW655376:QTX655382 RDS655376:RDT655382 RNO655376:RNP655382 RXK655376:RXL655382 SHG655376:SHH655382 SRC655376:SRD655382 TAY655376:TAZ655382 TKU655376:TKV655382 TUQ655376:TUR655382 UEM655376:UEN655382 UOI655376:UOJ655382 UYE655376:UYF655382 VIA655376:VIB655382 VRW655376:VRX655382 WBS655376:WBT655382 WLO655376:WLP655382 WVK655376:WVL655382 C720912:D720918 IY720912:IZ720918 SU720912:SV720918 ACQ720912:ACR720918 AMM720912:AMN720918 AWI720912:AWJ720918 BGE720912:BGF720918 BQA720912:BQB720918 BZW720912:BZX720918 CJS720912:CJT720918 CTO720912:CTP720918 DDK720912:DDL720918 DNG720912:DNH720918 DXC720912:DXD720918 EGY720912:EGZ720918 EQU720912:EQV720918 FAQ720912:FAR720918 FKM720912:FKN720918 FUI720912:FUJ720918 GEE720912:GEF720918 GOA720912:GOB720918 GXW720912:GXX720918 HHS720912:HHT720918 HRO720912:HRP720918 IBK720912:IBL720918 ILG720912:ILH720918 IVC720912:IVD720918 JEY720912:JEZ720918 JOU720912:JOV720918 JYQ720912:JYR720918 KIM720912:KIN720918 KSI720912:KSJ720918 LCE720912:LCF720918 LMA720912:LMB720918 LVW720912:LVX720918 MFS720912:MFT720918 MPO720912:MPP720918 MZK720912:MZL720918 NJG720912:NJH720918 NTC720912:NTD720918 OCY720912:OCZ720918 OMU720912:OMV720918 OWQ720912:OWR720918 PGM720912:PGN720918 PQI720912:PQJ720918 QAE720912:QAF720918 QKA720912:QKB720918 QTW720912:QTX720918 RDS720912:RDT720918 RNO720912:RNP720918 RXK720912:RXL720918 SHG720912:SHH720918 SRC720912:SRD720918 TAY720912:TAZ720918 TKU720912:TKV720918 TUQ720912:TUR720918 UEM720912:UEN720918 UOI720912:UOJ720918 UYE720912:UYF720918 VIA720912:VIB720918 VRW720912:VRX720918 WBS720912:WBT720918 WLO720912:WLP720918 WVK720912:WVL720918 C786448:D786454 IY786448:IZ786454 SU786448:SV786454 ACQ786448:ACR786454 AMM786448:AMN786454 AWI786448:AWJ786454 BGE786448:BGF786454 BQA786448:BQB786454 BZW786448:BZX786454 CJS786448:CJT786454 CTO786448:CTP786454 DDK786448:DDL786454 DNG786448:DNH786454 DXC786448:DXD786454 EGY786448:EGZ786454 EQU786448:EQV786454 FAQ786448:FAR786454 FKM786448:FKN786454 FUI786448:FUJ786454 GEE786448:GEF786454 GOA786448:GOB786454 GXW786448:GXX786454 HHS786448:HHT786454 HRO786448:HRP786454 IBK786448:IBL786454 ILG786448:ILH786454 IVC786448:IVD786454 JEY786448:JEZ786454 JOU786448:JOV786454 JYQ786448:JYR786454 KIM786448:KIN786454 KSI786448:KSJ786454 LCE786448:LCF786454 LMA786448:LMB786454 LVW786448:LVX786454 MFS786448:MFT786454 MPO786448:MPP786454 MZK786448:MZL786454 NJG786448:NJH786454 NTC786448:NTD786454 OCY786448:OCZ786454 OMU786448:OMV786454 OWQ786448:OWR786454 PGM786448:PGN786454 PQI786448:PQJ786454 QAE786448:QAF786454 QKA786448:QKB786454 QTW786448:QTX786454 RDS786448:RDT786454 RNO786448:RNP786454 RXK786448:RXL786454 SHG786448:SHH786454 SRC786448:SRD786454 TAY786448:TAZ786454 TKU786448:TKV786454 TUQ786448:TUR786454 UEM786448:UEN786454 UOI786448:UOJ786454 UYE786448:UYF786454 VIA786448:VIB786454 VRW786448:VRX786454 WBS786448:WBT786454 WLO786448:WLP786454 WVK786448:WVL786454 C851984:D851990 IY851984:IZ851990 SU851984:SV851990 ACQ851984:ACR851990 AMM851984:AMN851990 AWI851984:AWJ851990 BGE851984:BGF851990 BQA851984:BQB851990 BZW851984:BZX851990 CJS851984:CJT851990 CTO851984:CTP851990 DDK851984:DDL851990 DNG851984:DNH851990 DXC851984:DXD851990 EGY851984:EGZ851990 EQU851984:EQV851990 FAQ851984:FAR851990 FKM851984:FKN851990 FUI851984:FUJ851990 GEE851984:GEF851990 GOA851984:GOB851990 GXW851984:GXX851990 HHS851984:HHT851990 HRO851984:HRP851990 IBK851984:IBL851990 ILG851984:ILH851990 IVC851984:IVD851990 JEY851984:JEZ851990 JOU851984:JOV851990 JYQ851984:JYR851990 KIM851984:KIN851990 KSI851984:KSJ851990 LCE851984:LCF851990 LMA851984:LMB851990 LVW851984:LVX851990 MFS851984:MFT851990 MPO851984:MPP851990 MZK851984:MZL851990 NJG851984:NJH851990 NTC851984:NTD851990 OCY851984:OCZ851990 OMU851984:OMV851990 OWQ851984:OWR851990 PGM851984:PGN851990 PQI851984:PQJ851990 QAE851984:QAF851990 QKA851984:QKB851990 QTW851984:QTX851990 RDS851984:RDT851990 RNO851984:RNP851990 RXK851984:RXL851990 SHG851984:SHH851990 SRC851984:SRD851990 TAY851984:TAZ851990 TKU851984:TKV851990 TUQ851984:TUR851990 UEM851984:UEN851990 UOI851984:UOJ851990 UYE851984:UYF851990 VIA851984:VIB851990 VRW851984:VRX851990 WBS851984:WBT851990 WLO851984:WLP851990 WVK851984:WVL851990 C917520:D917526 IY917520:IZ917526 SU917520:SV917526 ACQ917520:ACR917526 AMM917520:AMN917526 AWI917520:AWJ917526 BGE917520:BGF917526 BQA917520:BQB917526 BZW917520:BZX917526 CJS917520:CJT917526 CTO917520:CTP917526 DDK917520:DDL917526 DNG917520:DNH917526 DXC917520:DXD917526 EGY917520:EGZ917526 EQU917520:EQV917526 FAQ917520:FAR917526 FKM917520:FKN917526 FUI917520:FUJ917526 GEE917520:GEF917526 GOA917520:GOB917526 GXW917520:GXX917526 HHS917520:HHT917526 HRO917520:HRP917526 IBK917520:IBL917526 ILG917520:ILH917526 IVC917520:IVD917526 JEY917520:JEZ917526 JOU917520:JOV917526 JYQ917520:JYR917526 KIM917520:KIN917526 KSI917520:KSJ917526 LCE917520:LCF917526 LMA917520:LMB917526 LVW917520:LVX917526 MFS917520:MFT917526 MPO917520:MPP917526 MZK917520:MZL917526 NJG917520:NJH917526 NTC917520:NTD917526 OCY917520:OCZ917526 OMU917520:OMV917526 OWQ917520:OWR917526 PGM917520:PGN917526 PQI917520:PQJ917526 QAE917520:QAF917526 QKA917520:QKB917526 QTW917520:QTX917526 RDS917520:RDT917526 RNO917520:RNP917526 RXK917520:RXL917526 SHG917520:SHH917526 SRC917520:SRD917526 TAY917520:TAZ917526 TKU917520:TKV917526 TUQ917520:TUR917526 UEM917520:UEN917526 UOI917520:UOJ917526 UYE917520:UYF917526 VIA917520:VIB917526 VRW917520:VRX917526 WBS917520:WBT917526 WLO917520:WLP917526 WVK917520:WVL917526 C983056:D983062 IY983056:IZ983062 SU983056:SV983062 ACQ983056:ACR983062 AMM983056:AMN983062 AWI983056:AWJ983062 BGE983056:BGF983062 BQA983056:BQB983062 BZW983056:BZX983062 CJS983056:CJT983062 CTO983056:CTP983062 DDK983056:DDL983062 DNG983056:DNH983062 DXC983056:DXD983062 EGY983056:EGZ983062 EQU983056:EQV983062 FAQ983056:FAR983062 FKM983056:FKN983062 FUI983056:FUJ983062 GEE983056:GEF983062 GOA983056:GOB983062 GXW983056:GXX983062 HHS983056:HHT983062 HRO983056:HRP983062 IBK983056:IBL983062 ILG983056:ILH983062 IVC983056:IVD983062 JEY983056:JEZ983062 JOU983056:JOV983062 JYQ983056:JYR983062 KIM983056:KIN983062 KSI983056:KSJ983062 LCE983056:LCF983062 LMA983056:LMB983062 LVW983056:LVX983062 MFS983056:MFT983062 MPO983056:MPP983062 MZK983056:MZL983062 NJG983056:NJH983062 NTC983056:NTD983062 OCY983056:OCZ983062 OMU983056:OMV983062 OWQ983056:OWR983062 PGM983056:PGN983062 PQI983056:PQJ983062 QAE983056:QAF983062 QKA983056:QKB983062 QTW983056:QTX983062 RDS983056:RDT983062 RNO983056:RNP983062 RXK983056:RXL983062 SHG983056:SHH983062 SRC983056:SRD983062 TAY983056:TAZ983062 TKU983056:TKV983062 TUQ983056:TUR983062 UEM983056:UEN983062 UOI983056:UOJ983062 UYE983056:UYF983062 VIA983056:VIB983062 VRW983056:VRX983062 WBS983056:WBT983062 WLO983056:WLP983062 WVK983056:WVL983062 C43:D46 IY43:IZ46 SU43:SV46 ACQ43:ACR46 AMM43:AMN46 AWI43:AWJ46 BGE43:BGF46 BQA43:BQB46 BZW43:BZX46 CJS43:CJT46 CTO43:CTP46 DDK43:DDL46 DNG43:DNH46 DXC43:DXD46 EGY43:EGZ46 EQU43:EQV46 FAQ43:FAR46 FKM43:FKN46 FUI43:FUJ46 GEE43:GEF46 GOA43:GOB46 GXW43:GXX46 HHS43:HHT46 HRO43:HRP46 IBK43:IBL46 ILG43:ILH46 IVC43:IVD46 JEY43:JEZ46 JOU43:JOV46 JYQ43:JYR46 KIM43:KIN46 KSI43:KSJ46 LCE43:LCF46 LMA43:LMB46 LVW43:LVX46 MFS43:MFT46 MPO43:MPP46 MZK43:MZL46 NJG43:NJH46 NTC43:NTD46 OCY43:OCZ46 OMU43:OMV46 OWQ43:OWR46 PGM43:PGN46 PQI43:PQJ46 QAE43:QAF46 QKA43:QKB46 QTW43:QTX46 RDS43:RDT46 RNO43:RNP46 RXK43:RXL46 SHG43:SHH46 SRC43:SRD46 TAY43:TAZ46 TKU43:TKV46 TUQ43:TUR46 UEM43:UEN46 UOI43:UOJ46 UYE43:UYF46 VIA43:VIB46 VRW43:VRX46 WBS43:WBT46 WLO43:WLP46 WVK43:WVL46 C65579:D65582 IY65579:IZ65582 SU65579:SV65582 ACQ65579:ACR65582 AMM65579:AMN65582 AWI65579:AWJ65582 BGE65579:BGF65582 BQA65579:BQB65582 BZW65579:BZX65582 CJS65579:CJT65582 CTO65579:CTP65582 DDK65579:DDL65582 DNG65579:DNH65582 DXC65579:DXD65582 EGY65579:EGZ65582 EQU65579:EQV65582 FAQ65579:FAR65582 FKM65579:FKN65582 FUI65579:FUJ65582 GEE65579:GEF65582 GOA65579:GOB65582 GXW65579:GXX65582 HHS65579:HHT65582 HRO65579:HRP65582 IBK65579:IBL65582 ILG65579:ILH65582 IVC65579:IVD65582 JEY65579:JEZ65582 JOU65579:JOV65582 JYQ65579:JYR65582 KIM65579:KIN65582 KSI65579:KSJ65582 LCE65579:LCF65582 LMA65579:LMB65582 LVW65579:LVX65582 MFS65579:MFT65582 MPO65579:MPP65582 MZK65579:MZL65582 NJG65579:NJH65582 NTC65579:NTD65582 OCY65579:OCZ65582 OMU65579:OMV65582 OWQ65579:OWR65582 PGM65579:PGN65582 PQI65579:PQJ65582 QAE65579:QAF65582 QKA65579:QKB65582 QTW65579:QTX65582 RDS65579:RDT65582 RNO65579:RNP65582 RXK65579:RXL65582 SHG65579:SHH65582 SRC65579:SRD65582 TAY65579:TAZ65582 TKU65579:TKV65582 TUQ65579:TUR65582 UEM65579:UEN65582 UOI65579:UOJ65582 UYE65579:UYF65582 VIA65579:VIB65582 VRW65579:VRX65582 WBS65579:WBT65582 WLO65579:WLP65582 WVK65579:WVL65582 C131115:D131118 IY131115:IZ131118 SU131115:SV131118 ACQ131115:ACR131118 AMM131115:AMN131118 AWI131115:AWJ131118 BGE131115:BGF131118 BQA131115:BQB131118 BZW131115:BZX131118 CJS131115:CJT131118 CTO131115:CTP131118 DDK131115:DDL131118 DNG131115:DNH131118 DXC131115:DXD131118 EGY131115:EGZ131118 EQU131115:EQV131118 FAQ131115:FAR131118 FKM131115:FKN131118 FUI131115:FUJ131118 GEE131115:GEF131118 GOA131115:GOB131118 GXW131115:GXX131118 HHS131115:HHT131118 HRO131115:HRP131118 IBK131115:IBL131118 ILG131115:ILH131118 IVC131115:IVD131118 JEY131115:JEZ131118 JOU131115:JOV131118 JYQ131115:JYR131118 KIM131115:KIN131118 KSI131115:KSJ131118 LCE131115:LCF131118 LMA131115:LMB131118 LVW131115:LVX131118 MFS131115:MFT131118 MPO131115:MPP131118 MZK131115:MZL131118 NJG131115:NJH131118 NTC131115:NTD131118 OCY131115:OCZ131118 OMU131115:OMV131118 OWQ131115:OWR131118 PGM131115:PGN131118 PQI131115:PQJ131118 QAE131115:QAF131118 QKA131115:QKB131118 QTW131115:QTX131118 RDS131115:RDT131118 RNO131115:RNP131118 RXK131115:RXL131118 SHG131115:SHH131118 SRC131115:SRD131118 TAY131115:TAZ131118 TKU131115:TKV131118 TUQ131115:TUR131118 UEM131115:UEN131118 UOI131115:UOJ131118 UYE131115:UYF131118 VIA131115:VIB131118 VRW131115:VRX131118 WBS131115:WBT131118 WLO131115:WLP131118 WVK131115:WVL131118 C196651:D196654 IY196651:IZ196654 SU196651:SV196654 ACQ196651:ACR196654 AMM196651:AMN196654 AWI196651:AWJ196654 BGE196651:BGF196654 BQA196651:BQB196654 BZW196651:BZX196654 CJS196651:CJT196654 CTO196651:CTP196654 DDK196651:DDL196654 DNG196651:DNH196654 DXC196651:DXD196654 EGY196651:EGZ196654 EQU196651:EQV196654 FAQ196651:FAR196654 FKM196651:FKN196654 FUI196651:FUJ196654 GEE196651:GEF196654 GOA196651:GOB196654 GXW196651:GXX196654 HHS196651:HHT196654 HRO196651:HRP196654 IBK196651:IBL196654 ILG196651:ILH196654 IVC196651:IVD196654 JEY196651:JEZ196654 JOU196651:JOV196654 JYQ196651:JYR196654 KIM196651:KIN196654 KSI196651:KSJ196654 LCE196651:LCF196654 LMA196651:LMB196654 LVW196651:LVX196654 MFS196651:MFT196654 MPO196651:MPP196654 MZK196651:MZL196654 NJG196651:NJH196654 NTC196651:NTD196654 OCY196651:OCZ196654 OMU196651:OMV196654 OWQ196651:OWR196654 PGM196651:PGN196654 PQI196651:PQJ196654 QAE196651:QAF196654 QKA196651:QKB196654 QTW196651:QTX196654 RDS196651:RDT196654 RNO196651:RNP196654 RXK196651:RXL196654 SHG196651:SHH196654 SRC196651:SRD196654 TAY196651:TAZ196654 TKU196651:TKV196654 TUQ196651:TUR196654 UEM196651:UEN196654 UOI196651:UOJ196654 UYE196651:UYF196654 VIA196651:VIB196654 VRW196651:VRX196654 WBS196651:WBT196654 WLO196651:WLP196654 WVK196651:WVL196654 C262187:D262190 IY262187:IZ262190 SU262187:SV262190 ACQ262187:ACR262190 AMM262187:AMN262190 AWI262187:AWJ262190 BGE262187:BGF262190 BQA262187:BQB262190 BZW262187:BZX262190 CJS262187:CJT262190 CTO262187:CTP262190 DDK262187:DDL262190 DNG262187:DNH262190 DXC262187:DXD262190 EGY262187:EGZ262190 EQU262187:EQV262190 FAQ262187:FAR262190 FKM262187:FKN262190 FUI262187:FUJ262190 GEE262187:GEF262190 GOA262187:GOB262190 GXW262187:GXX262190 HHS262187:HHT262190 HRO262187:HRP262190 IBK262187:IBL262190 ILG262187:ILH262190 IVC262187:IVD262190 JEY262187:JEZ262190 JOU262187:JOV262190 JYQ262187:JYR262190 KIM262187:KIN262190 KSI262187:KSJ262190 LCE262187:LCF262190 LMA262187:LMB262190 LVW262187:LVX262190 MFS262187:MFT262190 MPO262187:MPP262190 MZK262187:MZL262190 NJG262187:NJH262190 NTC262187:NTD262190 OCY262187:OCZ262190 OMU262187:OMV262190 OWQ262187:OWR262190 PGM262187:PGN262190 PQI262187:PQJ262190 QAE262187:QAF262190 QKA262187:QKB262190 QTW262187:QTX262190 RDS262187:RDT262190 RNO262187:RNP262190 RXK262187:RXL262190 SHG262187:SHH262190 SRC262187:SRD262190 TAY262187:TAZ262190 TKU262187:TKV262190 TUQ262187:TUR262190 UEM262187:UEN262190 UOI262187:UOJ262190 UYE262187:UYF262190 VIA262187:VIB262190 VRW262187:VRX262190 WBS262187:WBT262190 WLO262187:WLP262190 WVK262187:WVL262190 C327723:D327726 IY327723:IZ327726 SU327723:SV327726 ACQ327723:ACR327726 AMM327723:AMN327726 AWI327723:AWJ327726 BGE327723:BGF327726 BQA327723:BQB327726 BZW327723:BZX327726 CJS327723:CJT327726 CTO327723:CTP327726 DDK327723:DDL327726 DNG327723:DNH327726 DXC327723:DXD327726 EGY327723:EGZ327726 EQU327723:EQV327726 FAQ327723:FAR327726 FKM327723:FKN327726 FUI327723:FUJ327726 GEE327723:GEF327726 GOA327723:GOB327726 GXW327723:GXX327726 HHS327723:HHT327726 HRO327723:HRP327726 IBK327723:IBL327726 ILG327723:ILH327726 IVC327723:IVD327726 JEY327723:JEZ327726 JOU327723:JOV327726 JYQ327723:JYR327726 KIM327723:KIN327726 KSI327723:KSJ327726 LCE327723:LCF327726 LMA327723:LMB327726 LVW327723:LVX327726 MFS327723:MFT327726 MPO327723:MPP327726 MZK327723:MZL327726 NJG327723:NJH327726 NTC327723:NTD327726 OCY327723:OCZ327726 OMU327723:OMV327726 OWQ327723:OWR327726 PGM327723:PGN327726 PQI327723:PQJ327726 QAE327723:QAF327726 QKA327723:QKB327726 QTW327723:QTX327726 RDS327723:RDT327726 RNO327723:RNP327726 RXK327723:RXL327726 SHG327723:SHH327726 SRC327723:SRD327726 TAY327723:TAZ327726 TKU327723:TKV327726 TUQ327723:TUR327726 UEM327723:UEN327726 UOI327723:UOJ327726 UYE327723:UYF327726 VIA327723:VIB327726 VRW327723:VRX327726 WBS327723:WBT327726 WLO327723:WLP327726 WVK327723:WVL327726 C393259:D393262 IY393259:IZ393262 SU393259:SV393262 ACQ393259:ACR393262 AMM393259:AMN393262 AWI393259:AWJ393262 BGE393259:BGF393262 BQA393259:BQB393262 BZW393259:BZX393262 CJS393259:CJT393262 CTO393259:CTP393262 DDK393259:DDL393262 DNG393259:DNH393262 DXC393259:DXD393262 EGY393259:EGZ393262 EQU393259:EQV393262 FAQ393259:FAR393262 FKM393259:FKN393262 FUI393259:FUJ393262 GEE393259:GEF393262 GOA393259:GOB393262 GXW393259:GXX393262 HHS393259:HHT393262 HRO393259:HRP393262 IBK393259:IBL393262 ILG393259:ILH393262 IVC393259:IVD393262 JEY393259:JEZ393262 JOU393259:JOV393262 JYQ393259:JYR393262 KIM393259:KIN393262 KSI393259:KSJ393262 LCE393259:LCF393262 LMA393259:LMB393262 LVW393259:LVX393262 MFS393259:MFT393262 MPO393259:MPP393262 MZK393259:MZL393262 NJG393259:NJH393262 NTC393259:NTD393262 OCY393259:OCZ393262 OMU393259:OMV393262 OWQ393259:OWR393262 PGM393259:PGN393262 PQI393259:PQJ393262 QAE393259:QAF393262 QKA393259:QKB393262 QTW393259:QTX393262 RDS393259:RDT393262 RNO393259:RNP393262 RXK393259:RXL393262 SHG393259:SHH393262 SRC393259:SRD393262 TAY393259:TAZ393262 TKU393259:TKV393262 TUQ393259:TUR393262 UEM393259:UEN393262 UOI393259:UOJ393262 UYE393259:UYF393262 VIA393259:VIB393262 VRW393259:VRX393262 WBS393259:WBT393262 WLO393259:WLP393262 WVK393259:WVL393262 C458795:D458798 IY458795:IZ458798 SU458795:SV458798 ACQ458795:ACR458798 AMM458795:AMN458798 AWI458795:AWJ458798 BGE458795:BGF458798 BQA458795:BQB458798 BZW458795:BZX458798 CJS458795:CJT458798 CTO458795:CTP458798 DDK458795:DDL458798 DNG458795:DNH458798 DXC458795:DXD458798 EGY458795:EGZ458798 EQU458795:EQV458798 FAQ458795:FAR458798 FKM458795:FKN458798 FUI458795:FUJ458798 GEE458795:GEF458798 GOA458795:GOB458798 GXW458795:GXX458798 HHS458795:HHT458798 HRO458795:HRP458798 IBK458795:IBL458798 ILG458795:ILH458798 IVC458795:IVD458798 JEY458795:JEZ458798 JOU458795:JOV458798 JYQ458795:JYR458798 KIM458795:KIN458798 KSI458795:KSJ458798 LCE458795:LCF458798 LMA458795:LMB458798 LVW458795:LVX458798 MFS458795:MFT458798 MPO458795:MPP458798 MZK458795:MZL458798 NJG458795:NJH458798 NTC458795:NTD458798 OCY458795:OCZ458798 OMU458795:OMV458798 OWQ458795:OWR458798 PGM458795:PGN458798 PQI458795:PQJ458798 QAE458795:QAF458798 QKA458795:QKB458798 QTW458795:QTX458798 RDS458795:RDT458798 RNO458795:RNP458798 RXK458795:RXL458798 SHG458795:SHH458798 SRC458795:SRD458798 TAY458795:TAZ458798 TKU458795:TKV458798 TUQ458795:TUR458798 UEM458795:UEN458798 UOI458795:UOJ458798 UYE458795:UYF458798 VIA458795:VIB458798 VRW458795:VRX458798 WBS458795:WBT458798 WLO458795:WLP458798 WVK458795:WVL458798 C524331:D524334 IY524331:IZ524334 SU524331:SV524334 ACQ524331:ACR524334 AMM524331:AMN524334 AWI524331:AWJ524334 BGE524331:BGF524334 BQA524331:BQB524334 BZW524331:BZX524334 CJS524331:CJT524334 CTO524331:CTP524334 DDK524331:DDL524334 DNG524331:DNH524334 DXC524331:DXD524334 EGY524331:EGZ524334 EQU524331:EQV524334 FAQ524331:FAR524334 FKM524331:FKN524334 FUI524331:FUJ524334 GEE524331:GEF524334 GOA524331:GOB524334 GXW524331:GXX524334 HHS524331:HHT524334 HRO524331:HRP524334 IBK524331:IBL524334 ILG524331:ILH524334 IVC524331:IVD524334 JEY524331:JEZ524334 JOU524331:JOV524334 JYQ524331:JYR524334 KIM524331:KIN524334 KSI524331:KSJ524334 LCE524331:LCF524334 LMA524331:LMB524334 LVW524331:LVX524334 MFS524331:MFT524334 MPO524331:MPP524334 MZK524331:MZL524334 NJG524331:NJH524334 NTC524331:NTD524334 OCY524331:OCZ524334 OMU524331:OMV524334 OWQ524331:OWR524334 PGM524331:PGN524334 PQI524331:PQJ524334 QAE524331:QAF524334 QKA524331:QKB524334 QTW524331:QTX524334 RDS524331:RDT524334 RNO524331:RNP524334 RXK524331:RXL524334 SHG524331:SHH524334 SRC524331:SRD524334 TAY524331:TAZ524334 TKU524331:TKV524334 TUQ524331:TUR524334 UEM524331:UEN524334 UOI524331:UOJ524334 UYE524331:UYF524334 VIA524331:VIB524334 VRW524331:VRX524334 WBS524331:WBT524334 WLO524331:WLP524334 WVK524331:WVL524334 C589867:D589870 IY589867:IZ589870 SU589867:SV589870 ACQ589867:ACR589870 AMM589867:AMN589870 AWI589867:AWJ589870 BGE589867:BGF589870 BQA589867:BQB589870 BZW589867:BZX589870 CJS589867:CJT589870 CTO589867:CTP589870 DDK589867:DDL589870 DNG589867:DNH589870 DXC589867:DXD589870 EGY589867:EGZ589870 EQU589867:EQV589870 FAQ589867:FAR589870 FKM589867:FKN589870 FUI589867:FUJ589870 GEE589867:GEF589870 GOA589867:GOB589870 GXW589867:GXX589870 HHS589867:HHT589870 HRO589867:HRP589870 IBK589867:IBL589870 ILG589867:ILH589870 IVC589867:IVD589870 JEY589867:JEZ589870 JOU589867:JOV589870 JYQ589867:JYR589870 KIM589867:KIN589870 KSI589867:KSJ589870 LCE589867:LCF589870 LMA589867:LMB589870 LVW589867:LVX589870 MFS589867:MFT589870 MPO589867:MPP589870 MZK589867:MZL589870 NJG589867:NJH589870 NTC589867:NTD589870 OCY589867:OCZ589870 OMU589867:OMV589870 OWQ589867:OWR589870 PGM589867:PGN589870 PQI589867:PQJ589870 QAE589867:QAF589870 QKA589867:QKB589870 QTW589867:QTX589870 RDS589867:RDT589870 RNO589867:RNP589870 RXK589867:RXL589870 SHG589867:SHH589870 SRC589867:SRD589870 TAY589867:TAZ589870 TKU589867:TKV589870 TUQ589867:TUR589870 UEM589867:UEN589870 UOI589867:UOJ589870 UYE589867:UYF589870 VIA589867:VIB589870 VRW589867:VRX589870 WBS589867:WBT589870 WLO589867:WLP589870 WVK589867:WVL589870 C655403:D655406 IY655403:IZ655406 SU655403:SV655406 ACQ655403:ACR655406 AMM655403:AMN655406 AWI655403:AWJ655406 BGE655403:BGF655406 BQA655403:BQB655406 BZW655403:BZX655406 CJS655403:CJT655406 CTO655403:CTP655406 DDK655403:DDL655406 DNG655403:DNH655406 DXC655403:DXD655406 EGY655403:EGZ655406 EQU655403:EQV655406 FAQ655403:FAR655406 FKM655403:FKN655406 FUI655403:FUJ655406 GEE655403:GEF655406 GOA655403:GOB655406 GXW655403:GXX655406 HHS655403:HHT655406 HRO655403:HRP655406 IBK655403:IBL655406 ILG655403:ILH655406 IVC655403:IVD655406 JEY655403:JEZ655406 JOU655403:JOV655406 JYQ655403:JYR655406 KIM655403:KIN655406 KSI655403:KSJ655406 LCE655403:LCF655406 LMA655403:LMB655406 LVW655403:LVX655406 MFS655403:MFT655406 MPO655403:MPP655406 MZK655403:MZL655406 NJG655403:NJH655406 NTC655403:NTD655406 OCY655403:OCZ655406 OMU655403:OMV655406 OWQ655403:OWR655406 PGM655403:PGN655406 PQI655403:PQJ655406 QAE655403:QAF655406 QKA655403:QKB655406 QTW655403:QTX655406 RDS655403:RDT655406 RNO655403:RNP655406 RXK655403:RXL655406 SHG655403:SHH655406 SRC655403:SRD655406 TAY655403:TAZ655406 TKU655403:TKV655406 TUQ655403:TUR655406 UEM655403:UEN655406 UOI655403:UOJ655406 UYE655403:UYF655406 VIA655403:VIB655406 VRW655403:VRX655406 WBS655403:WBT655406 WLO655403:WLP655406 WVK655403:WVL655406 C720939:D720942 IY720939:IZ720942 SU720939:SV720942 ACQ720939:ACR720942 AMM720939:AMN720942 AWI720939:AWJ720942 BGE720939:BGF720942 BQA720939:BQB720942 BZW720939:BZX720942 CJS720939:CJT720942 CTO720939:CTP720942 DDK720939:DDL720942 DNG720939:DNH720942 DXC720939:DXD720942 EGY720939:EGZ720942 EQU720939:EQV720942 FAQ720939:FAR720942 FKM720939:FKN720942 FUI720939:FUJ720942 GEE720939:GEF720942 GOA720939:GOB720942 GXW720939:GXX720942 HHS720939:HHT720942 HRO720939:HRP720942 IBK720939:IBL720942 ILG720939:ILH720942 IVC720939:IVD720942 JEY720939:JEZ720942 JOU720939:JOV720942 JYQ720939:JYR720942 KIM720939:KIN720942 KSI720939:KSJ720942 LCE720939:LCF720942 LMA720939:LMB720942 LVW720939:LVX720942 MFS720939:MFT720942 MPO720939:MPP720942 MZK720939:MZL720942 NJG720939:NJH720942 NTC720939:NTD720942 OCY720939:OCZ720942 OMU720939:OMV720942 OWQ720939:OWR720942 PGM720939:PGN720942 PQI720939:PQJ720942 QAE720939:QAF720942 QKA720939:QKB720942 QTW720939:QTX720942 RDS720939:RDT720942 RNO720939:RNP720942 RXK720939:RXL720942 SHG720939:SHH720942 SRC720939:SRD720942 TAY720939:TAZ720942 TKU720939:TKV720942 TUQ720939:TUR720942 UEM720939:UEN720942 UOI720939:UOJ720942 UYE720939:UYF720942 VIA720939:VIB720942 VRW720939:VRX720942 WBS720939:WBT720942 WLO720939:WLP720942 WVK720939:WVL720942 C786475:D786478 IY786475:IZ786478 SU786475:SV786478 ACQ786475:ACR786478 AMM786475:AMN786478 AWI786475:AWJ786478 BGE786475:BGF786478 BQA786475:BQB786478 BZW786475:BZX786478 CJS786475:CJT786478 CTO786475:CTP786478 DDK786475:DDL786478 DNG786475:DNH786478 DXC786475:DXD786478 EGY786475:EGZ786478 EQU786475:EQV786478 FAQ786475:FAR786478 FKM786475:FKN786478 FUI786475:FUJ786478 GEE786475:GEF786478 GOA786475:GOB786478 GXW786475:GXX786478 HHS786475:HHT786478 HRO786475:HRP786478 IBK786475:IBL786478 ILG786475:ILH786478 IVC786475:IVD786478 JEY786475:JEZ786478 JOU786475:JOV786478 JYQ786475:JYR786478 KIM786475:KIN786478 KSI786475:KSJ786478 LCE786475:LCF786478 LMA786475:LMB786478 LVW786475:LVX786478 MFS786475:MFT786478 MPO786475:MPP786478 MZK786475:MZL786478 NJG786475:NJH786478 NTC786475:NTD786478 OCY786475:OCZ786478 OMU786475:OMV786478 OWQ786475:OWR786478 PGM786475:PGN786478 PQI786475:PQJ786478 QAE786475:QAF786478 QKA786475:QKB786478 QTW786475:QTX786478 RDS786475:RDT786478 RNO786475:RNP786478 RXK786475:RXL786478 SHG786475:SHH786478 SRC786475:SRD786478 TAY786475:TAZ786478 TKU786475:TKV786478 TUQ786475:TUR786478 UEM786475:UEN786478 UOI786475:UOJ786478 UYE786475:UYF786478 VIA786475:VIB786478 VRW786475:VRX786478 WBS786475:WBT786478 WLO786475:WLP786478 WVK786475:WVL786478 C852011:D852014 IY852011:IZ852014 SU852011:SV852014 ACQ852011:ACR852014 AMM852011:AMN852014 AWI852011:AWJ852014 BGE852011:BGF852014 BQA852011:BQB852014 BZW852011:BZX852014 CJS852011:CJT852014 CTO852011:CTP852014 DDK852011:DDL852014 DNG852011:DNH852014 DXC852011:DXD852014 EGY852011:EGZ852014 EQU852011:EQV852014 FAQ852011:FAR852014 FKM852011:FKN852014 FUI852011:FUJ852014 GEE852011:GEF852014 GOA852011:GOB852014 GXW852011:GXX852014 HHS852011:HHT852014 HRO852011:HRP852014 IBK852011:IBL852014 ILG852011:ILH852014 IVC852011:IVD852014 JEY852011:JEZ852014 JOU852011:JOV852014 JYQ852011:JYR852014 KIM852011:KIN852014 KSI852011:KSJ852014 LCE852011:LCF852014 LMA852011:LMB852014 LVW852011:LVX852014 MFS852011:MFT852014 MPO852011:MPP852014 MZK852011:MZL852014 NJG852011:NJH852014 NTC852011:NTD852014 OCY852011:OCZ852014 OMU852011:OMV852014 OWQ852011:OWR852014 PGM852011:PGN852014 PQI852011:PQJ852014 QAE852011:QAF852014 QKA852011:QKB852014 QTW852011:QTX852014 RDS852011:RDT852014 RNO852011:RNP852014 RXK852011:RXL852014 SHG852011:SHH852014 SRC852011:SRD852014 TAY852011:TAZ852014 TKU852011:TKV852014 TUQ852011:TUR852014 UEM852011:UEN852014 UOI852011:UOJ852014 UYE852011:UYF852014 VIA852011:VIB852014 VRW852011:VRX852014 WBS852011:WBT852014 WLO852011:WLP852014 WVK852011:WVL852014 C917547:D917550 IY917547:IZ917550 SU917547:SV917550 ACQ917547:ACR917550 AMM917547:AMN917550 AWI917547:AWJ917550 BGE917547:BGF917550 BQA917547:BQB917550 BZW917547:BZX917550 CJS917547:CJT917550 CTO917547:CTP917550 DDK917547:DDL917550 DNG917547:DNH917550 DXC917547:DXD917550 EGY917547:EGZ917550 EQU917547:EQV917550 FAQ917547:FAR917550 FKM917547:FKN917550 FUI917547:FUJ917550 GEE917547:GEF917550 GOA917547:GOB917550 GXW917547:GXX917550 HHS917547:HHT917550 HRO917547:HRP917550 IBK917547:IBL917550 ILG917547:ILH917550 IVC917547:IVD917550 JEY917547:JEZ917550 JOU917547:JOV917550 JYQ917547:JYR917550 KIM917547:KIN917550 KSI917547:KSJ917550 LCE917547:LCF917550 LMA917547:LMB917550 LVW917547:LVX917550 MFS917547:MFT917550 MPO917547:MPP917550 MZK917547:MZL917550 NJG917547:NJH917550 NTC917547:NTD917550 OCY917547:OCZ917550 OMU917547:OMV917550 OWQ917547:OWR917550 PGM917547:PGN917550 PQI917547:PQJ917550 QAE917547:QAF917550 QKA917547:QKB917550 QTW917547:QTX917550 RDS917547:RDT917550 RNO917547:RNP917550 RXK917547:RXL917550 SHG917547:SHH917550 SRC917547:SRD917550 TAY917547:TAZ917550 TKU917547:TKV917550 TUQ917547:TUR917550 UEM917547:UEN917550 UOI917547:UOJ917550 UYE917547:UYF917550 VIA917547:VIB917550 VRW917547:VRX917550 WBS917547:WBT917550 WLO917547:WLP917550 WVK917547:WVL917550 C983083:D983086 IY983083:IZ983086 SU983083:SV983086 ACQ983083:ACR983086 AMM983083:AMN983086 AWI983083:AWJ983086 BGE983083:BGF983086 BQA983083:BQB983086 BZW983083:BZX983086 CJS983083:CJT983086 CTO983083:CTP983086 DDK983083:DDL983086 DNG983083:DNH983086 DXC983083:DXD983086 EGY983083:EGZ983086 EQU983083:EQV983086 FAQ983083:FAR983086 FKM983083:FKN983086 FUI983083:FUJ983086 GEE983083:GEF983086 GOA983083:GOB983086 GXW983083:GXX983086 HHS983083:HHT983086 HRO983083:HRP983086 IBK983083:IBL983086 ILG983083:ILH983086 IVC983083:IVD983086 JEY983083:JEZ983086 JOU983083:JOV983086 JYQ983083:JYR983086 KIM983083:KIN983086 KSI983083:KSJ983086 LCE983083:LCF983086 LMA983083:LMB983086 LVW983083:LVX983086 MFS983083:MFT983086 MPO983083:MPP983086 MZK983083:MZL983086 NJG983083:NJH983086 NTC983083:NTD983086 OCY983083:OCZ983086 OMU983083:OMV983086 OWQ983083:OWR983086 PGM983083:PGN983086 PQI983083:PQJ983086 QAE983083:QAF983086 QKA983083:QKB983086 QTW983083:QTX983086 RDS983083:RDT983086 RNO983083:RNP983086 RXK983083:RXL983086 SHG983083:SHH983086 SRC983083:SRD983086 TAY983083:TAZ983086 TKU983083:TKV983086 TUQ983083:TUR983086 UEM983083:UEN983086 UOI983083:UOJ983086 UYE983083:UYF983086 VIA983083:VIB983086 VRW983083:VRX983086 WBS983083:WBT983086 WLO983083:WLP983086 WVK983083:WVL983086 C48:D57 IY48:IZ57 SU48:SV57 ACQ48:ACR57 AMM48:AMN57 AWI48:AWJ57 BGE48:BGF57 BQA48:BQB57 BZW48:BZX57 CJS48:CJT57 CTO48:CTP57 DDK48:DDL57 DNG48:DNH57 DXC48:DXD57 EGY48:EGZ57 EQU48:EQV57 FAQ48:FAR57 FKM48:FKN57 FUI48:FUJ57 GEE48:GEF57 GOA48:GOB57 GXW48:GXX57 HHS48:HHT57 HRO48:HRP57 IBK48:IBL57 ILG48:ILH57 IVC48:IVD57 JEY48:JEZ57 JOU48:JOV57 JYQ48:JYR57 KIM48:KIN57 KSI48:KSJ57 LCE48:LCF57 LMA48:LMB57 LVW48:LVX57 MFS48:MFT57 MPO48:MPP57 MZK48:MZL57 NJG48:NJH57 NTC48:NTD57 OCY48:OCZ57 OMU48:OMV57 OWQ48:OWR57 PGM48:PGN57 PQI48:PQJ57 QAE48:QAF57 QKA48:QKB57 QTW48:QTX57 RDS48:RDT57 RNO48:RNP57 RXK48:RXL57 SHG48:SHH57 SRC48:SRD57 TAY48:TAZ57 TKU48:TKV57 TUQ48:TUR57 UEM48:UEN57 UOI48:UOJ57 UYE48:UYF57 VIA48:VIB57 VRW48:VRX57 WBS48:WBT57 WLO48:WLP57 WVK48:WVL57 C65584:D65593 IY65584:IZ65593 SU65584:SV65593 ACQ65584:ACR65593 AMM65584:AMN65593 AWI65584:AWJ65593 BGE65584:BGF65593 BQA65584:BQB65593 BZW65584:BZX65593 CJS65584:CJT65593 CTO65584:CTP65593 DDK65584:DDL65593 DNG65584:DNH65593 DXC65584:DXD65593 EGY65584:EGZ65593 EQU65584:EQV65593 FAQ65584:FAR65593 FKM65584:FKN65593 FUI65584:FUJ65593 GEE65584:GEF65593 GOA65584:GOB65593 GXW65584:GXX65593 HHS65584:HHT65593 HRO65584:HRP65593 IBK65584:IBL65593 ILG65584:ILH65593 IVC65584:IVD65593 JEY65584:JEZ65593 JOU65584:JOV65593 JYQ65584:JYR65593 KIM65584:KIN65593 KSI65584:KSJ65593 LCE65584:LCF65593 LMA65584:LMB65593 LVW65584:LVX65593 MFS65584:MFT65593 MPO65584:MPP65593 MZK65584:MZL65593 NJG65584:NJH65593 NTC65584:NTD65593 OCY65584:OCZ65593 OMU65584:OMV65593 OWQ65584:OWR65593 PGM65584:PGN65593 PQI65584:PQJ65593 QAE65584:QAF65593 QKA65584:QKB65593 QTW65584:QTX65593 RDS65584:RDT65593 RNO65584:RNP65593 RXK65584:RXL65593 SHG65584:SHH65593 SRC65584:SRD65593 TAY65584:TAZ65593 TKU65584:TKV65593 TUQ65584:TUR65593 UEM65584:UEN65593 UOI65584:UOJ65593 UYE65584:UYF65593 VIA65584:VIB65593 VRW65584:VRX65593 WBS65584:WBT65593 WLO65584:WLP65593 WVK65584:WVL65593 C131120:D131129 IY131120:IZ131129 SU131120:SV131129 ACQ131120:ACR131129 AMM131120:AMN131129 AWI131120:AWJ131129 BGE131120:BGF131129 BQA131120:BQB131129 BZW131120:BZX131129 CJS131120:CJT131129 CTO131120:CTP131129 DDK131120:DDL131129 DNG131120:DNH131129 DXC131120:DXD131129 EGY131120:EGZ131129 EQU131120:EQV131129 FAQ131120:FAR131129 FKM131120:FKN131129 FUI131120:FUJ131129 GEE131120:GEF131129 GOA131120:GOB131129 GXW131120:GXX131129 HHS131120:HHT131129 HRO131120:HRP131129 IBK131120:IBL131129 ILG131120:ILH131129 IVC131120:IVD131129 JEY131120:JEZ131129 JOU131120:JOV131129 JYQ131120:JYR131129 KIM131120:KIN131129 KSI131120:KSJ131129 LCE131120:LCF131129 LMA131120:LMB131129 LVW131120:LVX131129 MFS131120:MFT131129 MPO131120:MPP131129 MZK131120:MZL131129 NJG131120:NJH131129 NTC131120:NTD131129 OCY131120:OCZ131129 OMU131120:OMV131129 OWQ131120:OWR131129 PGM131120:PGN131129 PQI131120:PQJ131129 QAE131120:QAF131129 QKA131120:QKB131129 QTW131120:QTX131129 RDS131120:RDT131129 RNO131120:RNP131129 RXK131120:RXL131129 SHG131120:SHH131129 SRC131120:SRD131129 TAY131120:TAZ131129 TKU131120:TKV131129 TUQ131120:TUR131129 UEM131120:UEN131129 UOI131120:UOJ131129 UYE131120:UYF131129 VIA131120:VIB131129 VRW131120:VRX131129 WBS131120:WBT131129 WLO131120:WLP131129 WVK131120:WVL131129 C196656:D196665 IY196656:IZ196665 SU196656:SV196665 ACQ196656:ACR196665 AMM196656:AMN196665 AWI196656:AWJ196665 BGE196656:BGF196665 BQA196656:BQB196665 BZW196656:BZX196665 CJS196656:CJT196665 CTO196656:CTP196665 DDK196656:DDL196665 DNG196656:DNH196665 DXC196656:DXD196665 EGY196656:EGZ196665 EQU196656:EQV196665 FAQ196656:FAR196665 FKM196656:FKN196665 FUI196656:FUJ196665 GEE196656:GEF196665 GOA196656:GOB196665 GXW196656:GXX196665 HHS196656:HHT196665 HRO196656:HRP196665 IBK196656:IBL196665 ILG196656:ILH196665 IVC196656:IVD196665 JEY196656:JEZ196665 JOU196656:JOV196665 JYQ196656:JYR196665 KIM196656:KIN196665 KSI196656:KSJ196665 LCE196656:LCF196665 LMA196656:LMB196665 LVW196656:LVX196665 MFS196656:MFT196665 MPO196656:MPP196665 MZK196656:MZL196665 NJG196656:NJH196665 NTC196656:NTD196665 OCY196656:OCZ196665 OMU196656:OMV196665 OWQ196656:OWR196665 PGM196656:PGN196665 PQI196656:PQJ196665 QAE196656:QAF196665 QKA196656:QKB196665 QTW196656:QTX196665 RDS196656:RDT196665 RNO196656:RNP196665 RXK196656:RXL196665 SHG196656:SHH196665 SRC196656:SRD196665 TAY196656:TAZ196665 TKU196656:TKV196665 TUQ196656:TUR196665 UEM196656:UEN196665 UOI196656:UOJ196665 UYE196656:UYF196665 VIA196656:VIB196665 VRW196656:VRX196665 WBS196656:WBT196665 WLO196656:WLP196665 WVK196656:WVL196665 C262192:D262201 IY262192:IZ262201 SU262192:SV262201 ACQ262192:ACR262201 AMM262192:AMN262201 AWI262192:AWJ262201 BGE262192:BGF262201 BQA262192:BQB262201 BZW262192:BZX262201 CJS262192:CJT262201 CTO262192:CTP262201 DDK262192:DDL262201 DNG262192:DNH262201 DXC262192:DXD262201 EGY262192:EGZ262201 EQU262192:EQV262201 FAQ262192:FAR262201 FKM262192:FKN262201 FUI262192:FUJ262201 GEE262192:GEF262201 GOA262192:GOB262201 GXW262192:GXX262201 HHS262192:HHT262201 HRO262192:HRP262201 IBK262192:IBL262201 ILG262192:ILH262201 IVC262192:IVD262201 JEY262192:JEZ262201 JOU262192:JOV262201 JYQ262192:JYR262201 KIM262192:KIN262201 KSI262192:KSJ262201 LCE262192:LCF262201 LMA262192:LMB262201 LVW262192:LVX262201 MFS262192:MFT262201 MPO262192:MPP262201 MZK262192:MZL262201 NJG262192:NJH262201 NTC262192:NTD262201 OCY262192:OCZ262201 OMU262192:OMV262201 OWQ262192:OWR262201 PGM262192:PGN262201 PQI262192:PQJ262201 QAE262192:QAF262201 QKA262192:QKB262201 QTW262192:QTX262201 RDS262192:RDT262201 RNO262192:RNP262201 RXK262192:RXL262201 SHG262192:SHH262201 SRC262192:SRD262201 TAY262192:TAZ262201 TKU262192:TKV262201 TUQ262192:TUR262201 UEM262192:UEN262201 UOI262192:UOJ262201 UYE262192:UYF262201 VIA262192:VIB262201 VRW262192:VRX262201 WBS262192:WBT262201 WLO262192:WLP262201 WVK262192:WVL262201 C327728:D327737 IY327728:IZ327737 SU327728:SV327737 ACQ327728:ACR327737 AMM327728:AMN327737 AWI327728:AWJ327737 BGE327728:BGF327737 BQA327728:BQB327737 BZW327728:BZX327737 CJS327728:CJT327737 CTO327728:CTP327737 DDK327728:DDL327737 DNG327728:DNH327737 DXC327728:DXD327737 EGY327728:EGZ327737 EQU327728:EQV327737 FAQ327728:FAR327737 FKM327728:FKN327737 FUI327728:FUJ327737 GEE327728:GEF327737 GOA327728:GOB327737 GXW327728:GXX327737 HHS327728:HHT327737 HRO327728:HRP327737 IBK327728:IBL327737 ILG327728:ILH327737 IVC327728:IVD327737 JEY327728:JEZ327737 JOU327728:JOV327737 JYQ327728:JYR327737 KIM327728:KIN327737 KSI327728:KSJ327737 LCE327728:LCF327737 LMA327728:LMB327737 LVW327728:LVX327737 MFS327728:MFT327737 MPO327728:MPP327737 MZK327728:MZL327737 NJG327728:NJH327737 NTC327728:NTD327737 OCY327728:OCZ327737 OMU327728:OMV327737 OWQ327728:OWR327737 PGM327728:PGN327737 PQI327728:PQJ327737 QAE327728:QAF327737 QKA327728:QKB327737 QTW327728:QTX327737 RDS327728:RDT327737 RNO327728:RNP327737 RXK327728:RXL327737 SHG327728:SHH327737 SRC327728:SRD327737 TAY327728:TAZ327737 TKU327728:TKV327737 TUQ327728:TUR327737 UEM327728:UEN327737 UOI327728:UOJ327737 UYE327728:UYF327737 VIA327728:VIB327737 VRW327728:VRX327737 WBS327728:WBT327737 WLO327728:WLP327737 WVK327728:WVL327737 C393264:D393273 IY393264:IZ393273 SU393264:SV393273 ACQ393264:ACR393273 AMM393264:AMN393273 AWI393264:AWJ393273 BGE393264:BGF393273 BQA393264:BQB393273 BZW393264:BZX393273 CJS393264:CJT393273 CTO393264:CTP393273 DDK393264:DDL393273 DNG393264:DNH393273 DXC393264:DXD393273 EGY393264:EGZ393273 EQU393264:EQV393273 FAQ393264:FAR393273 FKM393264:FKN393273 FUI393264:FUJ393273 GEE393264:GEF393273 GOA393264:GOB393273 GXW393264:GXX393273 HHS393264:HHT393273 HRO393264:HRP393273 IBK393264:IBL393273 ILG393264:ILH393273 IVC393264:IVD393273 JEY393264:JEZ393273 JOU393264:JOV393273 JYQ393264:JYR393273 KIM393264:KIN393273 KSI393264:KSJ393273 LCE393264:LCF393273 LMA393264:LMB393273 LVW393264:LVX393273 MFS393264:MFT393273 MPO393264:MPP393273 MZK393264:MZL393273 NJG393264:NJH393273 NTC393264:NTD393273 OCY393264:OCZ393273 OMU393264:OMV393273 OWQ393264:OWR393273 PGM393264:PGN393273 PQI393264:PQJ393273 QAE393264:QAF393273 QKA393264:QKB393273 QTW393264:QTX393273 RDS393264:RDT393273 RNO393264:RNP393273 RXK393264:RXL393273 SHG393264:SHH393273 SRC393264:SRD393273 TAY393264:TAZ393273 TKU393264:TKV393273 TUQ393264:TUR393273 UEM393264:UEN393273 UOI393264:UOJ393273 UYE393264:UYF393273 VIA393264:VIB393273 VRW393264:VRX393273 WBS393264:WBT393273 WLO393264:WLP393273 WVK393264:WVL393273 C458800:D458809 IY458800:IZ458809 SU458800:SV458809 ACQ458800:ACR458809 AMM458800:AMN458809 AWI458800:AWJ458809 BGE458800:BGF458809 BQA458800:BQB458809 BZW458800:BZX458809 CJS458800:CJT458809 CTO458800:CTP458809 DDK458800:DDL458809 DNG458800:DNH458809 DXC458800:DXD458809 EGY458800:EGZ458809 EQU458800:EQV458809 FAQ458800:FAR458809 FKM458800:FKN458809 FUI458800:FUJ458809 GEE458800:GEF458809 GOA458800:GOB458809 GXW458800:GXX458809 HHS458800:HHT458809 HRO458800:HRP458809 IBK458800:IBL458809 ILG458800:ILH458809 IVC458800:IVD458809 JEY458800:JEZ458809 JOU458800:JOV458809 JYQ458800:JYR458809 KIM458800:KIN458809 KSI458800:KSJ458809 LCE458800:LCF458809 LMA458800:LMB458809 LVW458800:LVX458809 MFS458800:MFT458809 MPO458800:MPP458809 MZK458800:MZL458809 NJG458800:NJH458809 NTC458800:NTD458809 OCY458800:OCZ458809 OMU458800:OMV458809 OWQ458800:OWR458809 PGM458800:PGN458809 PQI458800:PQJ458809 QAE458800:QAF458809 QKA458800:QKB458809 QTW458800:QTX458809 RDS458800:RDT458809 RNO458800:RNP458809 RXK458800:RXL458809 SHG458800:SHH458809 SRC458800:SRD458809 TAY458800:TAZ458809 TKU458800:TKV458809 TUQ458800:TUR458809 UEM458800:UEN458809 UOI458800:UOJ458809 UYE458800:UYF458809 VIA458800:VIB458809 VRW458800:VRX458809 WBS458800:WBT458809 WLO458800:WLP458809 WVK458800:WVL458809 C524336:D524345 IY524336:IZ524345 SU524336:SV524345 ACQ524336:ACR524345 AMM524336:AMN524345 AWI524336:AWJ524345 BGE524336:BGF524345 BQA524336:BQB524345 BZW524336:BZX524345 CJS524336:CJT524345 CTO524336:CTP524345 DDK524336:DDL524345 DNG524336:DNH524345 DXC524336:DXD524345 EGY524336:EGZ524345 EQU524336:EQV524345 FAQ524336:FAR524345 FKM524336:FKN524345 FUI524336:FUJ524345 GEE524336:GEF524345 GOA524336:GOB524345 GXW524336:GXX524345 HHS524336:HHT524345 HRO524336:HRP524345 IBK524336:IBL524345 ILG524336:ILH524345 IVC524336:IVD524345 JEY524336:JEZ524345 JOU524336:JOV524345 JYQ524336:JYR524345 KIM524336:KIN524345 KSI524336:KSJ524345 LCE524336:LCF524345 LMA524336:LMB524345 LVW524336:LVX524345 MFS524336:MFT524345 MPO524336:MPP524345 MZK524336:MZL524345 NJG524336:NJH524345 NTC524336:NTD524345 OCY524336:OCZ524345 OMU524336:OMV524345 OWQ524336:OWR524345 PGM524336:PGN524345 PQI524336:PQJ524345 QAE524336:QAF524345 QKA524336:QKB524345 QTW524336:QTX524345 RDS524336:RDT524345 RNO524336:RNP524345 RXK524336:RXL524345 SHG524336:SHH524345 SRC524336:SRD524345 TAY524336:TAZ524345 TKU524336:TKV524345 TUQ524336:TUR524345 UEM524336:UEN524345 UOI524336:UOJ524345 UYE524336:UYF524345 VIA524336:VIB524345 VRW524336:VRX524345 WBS524336:WBT524345 WLO524336:WLP524345 WVK524336:WVL524345 C589872:D589881 IY589872:IZ589881 SU589872:SV589881 ACQ589872:ACR589881 AMM589872:AMN589881 AWI589872:AWJ589881 BGE589872:BGF589881 BQA589872:BQB589881 BZW589872:BZX589881 CJS589872:CJT589881 CTO589872:CTP589881 DDK589872:DDL589881 DNG589872:DNH589881 DXC589872:DXD589881 EGY589872:EGZ589881 EQU589872:EQV589881 FAQ589872:FAR589881 FKM589872:FKN589881 FUI589872:FUJ589881 GEE589872:GEF589881 GOA589872:GOB589881 GXW589872:GXX589881 HHS589872:HHT589881 HRO589872:HRP589881 IBK589872:IBL589881 ILG589872:ILH589881 IVC589872:IVD589881 JEY589872:JEZ589881 JOU589872:JOV589881 JYQ589872:JYR589881 KIM589872:KIN589881 KSI589872:KSJ589881 LCE589872:LCF589881 LMA589872:LMB589881 LVW589872:LVX589881 MFS589872:MFT589881 MPO589872:MPP589881 MZK589872:MZL589881 NJG589872:NJH589881 NTC589872:NTD589881 OCY589872:OCZ589881 OMU589872:OMV589881 OWQ589872:OWR589881 PGM589872:PGN589881 PQI589872:PQJ589881 QAE589872:QAF589881 QKA589872:QKB589881 QTW589872:QTX589881 RDS589872:RDT589881 RNO589872:RNP589881 RXK589872:RXL589881 SHG589872:SHH589881 SRC589872:SRD589881 TAY589872:TAZ589881 TKU589872:TKV589881 TUQ589872:TUR589881 UEM589872:UEN589881 UOI589872:UOJ589881 UYE589872:UYF589881 VIA589872:VIB589881 VRW589872:VRX589881 WBS589872:WBT589881 WLO589872:WLP589881 WVK589872:WVL589881 C655408:D655417 IY655408:IZ655417 SU655408:SV655417 ACQ655408:ACR655417 AMM655408:AMN655417 AWI655408:AWJ655417 BGE655408:BGF655417 BQA655408:BQB655417 BZW655408:BZX655417 CJS655408:CJT655417 CTO655408:CTP655417 DDK655408:DDL655417 DNG655408:DNH655417 DXC655408:DXD655417 EGY655408:EGZ655417 EQU655408:EQV655417 FAQ655408:FAR655417 FKM655408:FKN655417 FUI655408:FUJ655417 GEE655408:GEF655417 GOA655408:GOB655417 GXW655408:GXX655417 HHS655408:HHT655417 HRO655408:HRP655417 IBK655408:IBL655417 ILG655408:ILH655417 IVC655408:IVD655417 JEY655408:JEZ655417 JOU655408:JOV655417 JYQ655408:JYR655417 KIM655408:KIN655417 KSI655408:KSJ655417 LCE655408:LCF655417 LMA655408:LMB655417 LVW655408:LVX655417 MFS655408:MFT655417 MPO655408:MPP655417 MZK655408:MZL655417 NJG655408:NJH655417 NTC655408:NTD655417 OCY655408:OCZ655417 OMU655408:OMV655417 OWQ655408:OWR655417 PGM655408:PGN655417 PQI655408:PQJ655417 QAE655408:QAF655417 QKA655408:QKB655417 QTW655408:QTX655417 RDS655408:RDT655417 RNO655408:RNP655417 RXK655408:RXL655417 SHG655408:SHH655417 SRC655408:SRD655417 TAY655408:TAZ655417 TKU655408:TKV655417 TUQ655408:TUR655417 UEM655408:UEN655417 UOI655408:UOJ655417 UYE655408:UYF655417 VIA655408:VIB655417 VRW655408:VRX655417 WBS655408:WBT655417 WLO655408:WLP655417 WVK655408:WVL655417 C720944:D720953 IY720944:IZ720953 SU720944:SV720953 ACQ720944:ACR720953 AMM720944:AMN720953 AWI720944:AWJ720953 BGE720944:BGF720953 BQA720944:BQB720953 BZW720944:BZX720953 CJS720944:CJT720953 CTO720944:CTP720953 DDK720944:DDL720953 DNG720944:DNH720953 DXC720944:DXD720953 EGY720944:EGZ720953 EQU720944:EQV720953 FAQ720944:FAR720953 FKM720944:FKN720953 FUI720944:FUJ720953 GEE720944:GEF720953 GOA720944:GOB720953 GXW720944:GXX720953 HHS720944:HHT720953 HRO720944:HRP720953 IBK720944:IBL720953 ILG720944:ILH720953 IVC720944:IVD720953 JEY720944:JEZ720953 JOU720944:JOV720953 JYQ720944:JYR720953 KIM720944:KIN720953 KSI720944:KSJ720953 LCE720944:LCF720953 LMA720944:LMB720953 LVW720944:LVX720953 MFS720944:MFT720953 MPO720944:MPP720953 MZK720944:MZL720953 NJG720944:NJH720953 NTC720944:NTD720953 OCY720944:OCZ720953 OMU720944:OMV720953 OWQ720944:OWR720953 PGM720944:PGN720953 PQI720944:PQJ720953 QAE720944:QAF720953 QKA720944:QKB720953 QTW720944:QTX720953 RDS720944:RDT720953 RNO720944:RNP720953 RXK720944:RXL720953 SHG720944:SHH720953 SRC720944:SRD720953 TAY720944:TAZ720953 TKU720944:TKV720953 TUQ720944:TUR720953 UEM720944:UEN720953 UOI720944:UOJ720953 UYE720944:UYF720953 VIA720944:VIB720953 VRW720944:VRX720953 WBS720944:WBT720953 WLO720944:WLP720953 WVK720944:WVL720953 C786480:D786489 IY786480:IZ786489 SU786480:SV786489 ACQ786480:ACR786489 AMM786480:AMN786489 AWI786480:AWJ786489 BGE786480:BGF786489 BQA786480:BQB786489 BZW786480:BZX786489 CJS786480:CJT786489 CTO786480:CTP786489 DDK786480:DDL786489 DNG786480:DNH786489 DXC786480:DXD786489 EGY786480:EGZ786489 EQU786480:EQV786489 FAQ786480:FAR786489 FKM786480:FKN786489 FUI786480:FUJ786489 GEE786480:GEF786489 GOA786480:GOB786489 GXW786480:GXX786489 HHS786480:HHT786489 HRO786480:HRP786489 IBK786480:IBL786489 ILG786480:ILH786489 IVC786480:IVD786489 JEY786480:JEZ786489 JOU786480:JOV786489 JYQ786480:JYR786489 KIM786480:KIN786489 KSI786480:KSJ786489 LCE786480:LCF786489 LMA786480:LMB786489 LVW786480:LVX786489 MFS786480:MFT786489 MPO786480:MPP786489 MZK786480:MZL786489 NJG786480:NJH786489 NTC786480:NTD786489 OCY786480:OCZ786489 OMU786480:OMV786489 OWQ786480:OWR786489 PGM786480:PGN786489 PQI786480:PQJ786489 QAE786480:QAF786489 QKA786480:QKB786489 QTW786480:QTX786489 RDS786480:RDT786489 RNO786480:RNP786489 RXK786480:RXL786489 SHG786480:SHH786489 SRC786480:SRD786489 TAY786480:TAZ786489 TKU786480:TKV786489 TUQ786480:TUR786489 UEM786480:UEN786489 UOI786480:UOJ786489 UYE786480:UYF786489 VIA786480:VIB786489 VRW786480:VRX786489 WBS786480:WBT786489 WLO786480:WLP786489 WVK786480:WVL786489 C852016:D852025 IY852016:IZ852025 SU852016:SV852025 ACQ852016:ACR852025 AMM852016:AMN852025 AWI852016:AWJ852025 BGE852016:BGF852025 BQA852016:BQB852025 BZW852016:BZX852025 CJS852016:CJT852025 CTO852016:CTP852025 DDK852016:DDL852025 DNG852016:DNH852025 DXC852016:DXD852025 EGY852016:EGZ852025 EQU852016:EQV852025 FAQ852016:FAR852025 FKM852016:FKN852025 FUI852016:FUJ852025 GEE852016:GEF852025 GOA852016:GOB852025 GXW852016:GXX852025 HHS852016:HHT852025 HRO852016:HRP852025 IBK852016:IBL852025 ILG852016:ILH852025 IVC852016:IVD852025 JEY852016:JEZ852025 JOU852016:JOV852025 JYQ852016:JYR852025 KIM852016:KIN852025 KSI852016:KSJ852025 LCE852016:LCF852025 LMA852016:LMB852025 LVW852016:LVX852025 MFS852016:MFT852025 MPO852016:MPP852025 MZK852016:MZL852025 NJG852016:NJH852025 NTC852016:NTD852025 OCY852016:OCZ852025 OMU852016:OMV852025 OWQ852016:OWR852025 PGM852016:PGN852025 PQI852016:PQJ852025 QAE852016:QAF852025 QKA852016:QKB852025 QTW852016:QTX852025 RDS852016:RDT852025 RNO852016:RNP852025 RXK852016:RXL852025 SHG852016:SHH852025 SRC852016:SRD852025 TAY852016:TAZ852025 TKU852016:TKV852025 TUQ852016:TUR852025 UEM852016:UEN852025 UOI852016:UOJ852025 UYE852016:UYF852025 VIA852016:VIB852025 VRW852016:VRX852025 WBS852016:WBT852025 WLO852016:WLP852025 WVK852016:WVL852025 C917552:D917561 IY917552:IZ917561 SU917552:SV917561 ACQ917552:ACR917561 AMM917552:AMN917561 AWI917552:AWJ917561 BGE917552:BGF917561 BQA917552:BQB917561 BZW917552:BZX917561 CJS917552:CJT917561 CTO917552:CTP917561 DDK917552:DDL917561 DNG917552:DNH917561 DXC917552:DXD917561 EGY917552:EGZ917561 EQU917552:EQV917561 FAQ917552:FAR917561 FKM917552:FKN917561 FUI917552:FUJ917561 GEE917552:GEF917561 GOA917552:GOB917561 GXW917552:GXX917561 HHS917552:HHT917561 HRO917552:HRP917561 IBK917552:IBL917561 ILG917552:ILH917561 IVC917552:IVD917561 JEY917552:JEZ917561 JOU917552:JOV917561 JYQ917552:JYR917561 KIM917552:KIN917561 KSI917552:KSJ917561 LCE917552:LCF917561 LMA917552:LMB917561 LVW917552:LVX917561 MFS917552:MFT917561 MPO917552:MPP917561 MZK917552:MZL917561 NJG917552:NJH917561 NTC917552:NTD917561 OCY917552:OCZ917561 OMU917552:OMV917561 OWQ917552:OWR917561 PGM917552:PGN917561 PQI917552:PQJ917561 QAE917552:QAF917561 QKA917552:QKB917561 QTW917552:QTX917561 RDS917552:RDT917561 RNO917552:RNP917561 RXK917552:RXL917561 SHG917552:SHH917561 SRC917552:SRD917561 TAY917552:TAZ917561 TKU917552:TKV917561 TUQ917552:TUR917561 UEM917552:UEN917561 UOI917552:UOJ917561 UYE917552:UYF917561 VIA917552:VIB917561 VRW917552:VRX917561 WBS917552:WBT917561 WLO917552:WLP917561 WVK917552:WVL917561 C983088:D983097 IY983088:IZ983097 SU983088:SV983097 ACQ983088:ACR983097 AMM983088:AMN983097 AWI983088:AWJ983097 BGE983088:BGF983097 BQA983088:BQB983097 BZW983088:BZX983097 CJS983088:CJT983097 CTO983088:CTP983097 DDK983088:DDL983097 DNG983088:DNH983097 DXC983088:DXD983097 EGY983088:EGZ983097 EQU983088:EQV983097 FAQ983088:FAR983097 FKM983088:FKN983097 FUI983088:FUJ983097 GEE983088:GEF983097 GOA983088:GOB983097 GXW983088:GXX983097 HHS983088:HHT983097 HRO983088:HRP983097 IBK983088:IBL983097 ILG983088:ILH983097 IVC983088:IVD983097 JEY983088:JEZ983097 JOU983088:JOV983097 JYQ983088:JYR983097 KIM983088:KIN983097 KSI983088:KSJ983097 LCE983088:LCF983097 LMA983088:LMB983097 LVW983088:LVX983097 MFS983088:MFT983097 MPO983088:MPP983097 MZK983088:MZL983097 NJG983088:NJH983097 NTC983088:NTD983097 OCY983088:OCZ983097 OMU983088:OMV983097 OWQ983088:OWR983097 PGM983088:PGN983097 PQI983088:PQJ983097 QAE983088:QAF983097 QKA983088:QKB983097 QTW983088:QTX983097 RDS983088:RDT983097 RNO983088:RNP983097 RXK983088:RXL983097 SHG983088:SHH983097 SRC983088:SRD983097 TAY983088:TAZ983097 TKU983088:TKV983097 TUQ983088:TUR983097 UEM983088:UEN983097 UOI983088:UOJ983097 UYE983088:UYF983097 VIA983088:VIB983097 VRW983088:VRX983097 WBS983088:WBT983097 WLO983088:WLP983097 WVK983088:WVL983097" xr:uid="{00000000-0002-0000-0400-000000000000}">
      <formula1>$J$1:$K$1</formula1>
    </dataValidation>
  </dataValidations>
  <hyperlinks>
    <hyperlink ref="F1" location="Tartalom!B1" display="tartalom" xr:uid="{00000000-0004-0000-0400-000000000000}"/>
    <hyperlink ref="F3" location="'PM-KV-03-01'!C23" display="folyamatábra" xr:uid="{00000000-0004-0000-0400-000001000000}"/>
  </hyperlinks>
  <pageMargins left="0.70866141732283472" right="0.70866141732283472" top="0.74803149606299213" bottom="0.74803149606299213" header="0.31496062992125984" footer="0.31496062992125984"/>
  <pageSetup paperSize="9" scale="80" fitToHeight="2" orientation="portrait" r:id="rId1"/>
  <headerFooter>
    <oddFooter>&amp;L&amp;F/&amp;A&amp;C&amp;P/&amp;N&amp;RDigitAudit/AuditIroda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CC"/>
    <pageSetUpPr fitToPage="1"/>
  </sheetPr>
  <dimension ref="A1:M73"/>
  <sheetViews>
    <sheetView showGridLines="0" zoomScaleNormal="100" workbookViewId="0">
      <selection activeCell="B1" sqref="B1"/>
    </sheetView>
  </sheetViews>
  <sheetFormatPr defaultColWidth="10.42578125" defaultRowHeight="12" x14ac:dyDescent="0.2"/>
  <cols>
    <col min="1" max="1" width="10.42578125" style="5" customWidth="1"/>
    <col min="2" max="2" width="11.28515625" style="5" customWidth="1"/>
    <col min="3" max="12" width="9.42578125" style="5" customWidth="1"/>
    <col min="13" max="256" width="10.42578125" style="5"/>
    <col min="257" max="257" width="10.42578125" style="5" customWidth="1"/>
    <col min="258" max="258" width="11.28515625" style="5" customWidth="1"/>
    <col min="259" max="268" width="9.42578125" style="5" customWidth="1"/>
    <col min="269" max="512" width="10.42578125" style="5"/>
    <col min="513" max="513" width="10.42578125" style="5" customWidth="1"/>
    <col min="514" max="514" width="11.28515625" style="5" customWidth="1"/>
    <col min="515" max="524" width="9.42578125" style="5" customWidth="1"/>
    <col min="525" max="768" width="10.42578125" style="5"/>
    <col min="769" max="769" width="10.42578125" style="5" customWidth="1"/>
    <col min="770" max="770" width="11.28515625" style="5" customWidth="1"/>
    <col min="771" max="780" width="9.42578125" style="5" customWidth="1"/>
    <col min="781" max="1024" width="10.42578125" style="5"/>
    <col min="1025" max="1025" width="10.42578125" style="5" customWidth="1"/>
    <col min="1026" max="1026" width="11.28515625" style="5" customWidth="1"/>
    <col min="1027" max="1036" width="9.42578125" style="5" customWidth="1"/>
    <col min="1037" max="1280" width="10.42578125" style="5"/>
    <col min="1281" max="1281" width="10.42578125" style="5" customWidth="1"/>
    <col min="1282" max="1282" width="11.28515625" style="5" customWidth="1"/>
    <col min="1283" max="1292" width="9.42578125" style="5" customWidth="1"/>
    <col min="1293" max="1536" width="10.42578125" style="5"/>
    <col min="1537" max="1537" width="10.42578125" style="5" customWidth="1"/>
    <col min="1538" max="1538" width="11.28515625" style="5" customWidth="1"/>
    <col min="1539" max="1548" width="9.42578125" style="5" customWidth="1"/>
    <col min="1549" max="1792" width="10.42578125" style="5"/>
    <col min="1793" max="1793" width="10.42578125" style="5" customWidth="1"/>
    <col min="1794" max="1794" width="11.28515625" style="5" customWidth="1"/>
    <col min="1795" max="1804" width="9.42578125" style="5" customWidth="1"/>
    <col min="1805" max="2048" width="10.42578125" style="5"/>
    <col min="2049" max="2049" width="10.42578125" style="5" customWidth="1"/>
    <col min="2050" max="2050" width="11.28515625" style="5" customWidth="1"/>
    <col min="2051" max="2060" width="9.42578125" style="5" customWidth="1"/>
    <col min="2061" max="2304" width="10.42578125" style="5"/>
    <col min="2305" max="2305" width="10.42578125" style="5" customWidth="1"/>
    <col min="2306" max="2306" width="11.28515625" style="5" customWidth="1"/>
    <col min="2307" max="2316" width="9.42578125" style="5" customWidth="1"/>
    <col min="2317" max="2560" width="10.42578125" style="5"/>
    <col min="2561" max="2561" width="10.42578125" style="5" customWidth="1"/>
    <col min="2562" max="2562" width="11.28515625" style="5" customWidth="1"/>
    <col min="2563" max="2572" width="9.42578125" style="5" customWidth="1"/>
    <col min="2573" max="2816" width="10.42578125" style="5"/>
    <col min="2817" max="2817" width="10.42578125" style="5" customWidth="1"/>
    <col min="2818" max="2818" width="11.28515625" style="5" customWidth="1"/>
    <col min="2819" max="2828" width="9.42578125" style="5" customWidth="1"/>
    <col min="2829" max="3072" width="10.42578125" style="5"/>
    <col min="3073" max="3073" width="10.42578125" style="5" customWidth="1"/>
    <col min="3074" max="3074" width="11.28515625" style="5" customWidth="1"/>
    <col min="3075" max="3084" width="9.42578125" style="5" customWidth="1"/>
    <col min="3085" max="3328" width="10.42578125" style="5"/>
    <col min="3329" max="3329" width="10.42578125" style="5" customWidth="1"/>
    <col min="3330" max="3330" width="11.28515625" style="5" customWidth="1"/>
    <col min="3331" max="3340" width="9.42578125" style="5" customWidth="1"/>
    <col min="3341" max="3584" width="10.42578125" style="5"/>
    <col min="3585" max="3585" width="10.42578125" style="5" customWidth="1"/>
    <col min="3586" max="3586" width="11.28515625" style="5" customWidth="1"/>
    <col min="3587" max="3596" width="9.42578125" style="5" customWidth="1"/>
    <col min="3597" max="3840" width="10.42578125" style="5"/>
    <col min="3841" max="3841" width="10.42578125" style="5" customWidth="1"/>
    <col min="3842" max="3842" width="11.28515625" style="5" customWidth="1"/>
    <col min="3843" max="3852" width="9.42578125" style="5" customWidth="1"/>
    <col min="3853" max="4096" width="10.42578125" style="5"/>
    <col min="4097" max="4097" width="10.42578125" style="5" customWidth="1"/>
    <col min="4098" max="4098" width="11.28515625" style="5" customWidth="1"/>
    <col min="4099" max="4108" width="9.42578125" style="5" customWidth="1"/>
    <col min="4109" max="4352" width="10.42578125" style="5"/>
    <col min="4353" max="4353" width="10.42578125" style="5" customWidth="1"/>
    <col min="4354" max="4354" width="11.28515625" style="5" customWidth="1"/>
    <col min="4355" max="4364" width="9.42578125" style="5" customWidth="1"/>
    <col min="4365" max="4608" width="10.42578125" style="5"/>
    <col min="4609" max="4609" width="10.42578125" style="5" customWidth="1"/>
    <col min="4610" max="4610" width="11.28515625" style="5" customWidth="1"/>
    <col min="4611" max="4620" width="9.42578125" style="5" customWidth="1"/>
    <col min="4621" max="4864" width="10.42578125" style="5"/>
    <col min="4865" max="4865" width="10.42578125" style="5" customWidth="1"/>
    <col min="4866" max="4866" width="11.28515625" style="5" customWidth="1"/>
    <col min="4867" max="4876" width="9.42578125" style="5" customWidth="1"/>
    <col min="4877" max="5120" width="10.42578125" style="5"/>
    <col min="5121" max="5121" width="10.42578125" style="5" customWidth="1"/>
    <col min="5122" max="5122" width="11.28515625" style="5" customWidth="1"/>
    <col min="5123" max="5132" width="9.42578125" style="5" customWidth="1"/>
    <col min="5133" max="5376" width="10.42578125" style="5"/>
    <col min="5377" max="5377" width="10.42578125" style="5" customWidth="1"/>
    <col min="5378" max="5378" width="11.28515625" style="5" customWidth="1"/>
    <col min="5379" max="5388" width="9.42578125" style="5" customWidth="1"/>
    <col min="5389" max="5632" width="10.42578125" style="5"/>
    <col min="5633" max="5633" width="10.42578125" style="5" customWidth="1"/>
    <col min="5634" max="5634" width="11.28515625" style="5" customWidth="1"/>
    <col min="5635" max="5644" width="9.42578125" style="5" customWidth="1"/>
    <col min="5645" max="5888" width="10.42578125" style="5"/>
    <col min="5889" max="5889" width="10.42578125" style="5" customWidth="1"/>
    <col min="5890" max="5890" width="11.28515625" style="5" customWidth="1"/>
    <col min="5891" max="5900" width="9.42578125" style="5" customWidth="1"/>
    <col min="5901" max="6144" width="10.42578125" style="5"/>
    <col min="6145" max="6145" width="10.42578125" style="5" customWidth="1"/>
    <col min="6146" max="6146" width="11.28515625" style="5" customWidth="1"/>
    <col min="6147" max="6156" width="9.42578125" style="5" customWidth="1"/>
    <col min="6157" max="6400" width="10.42578125" style="5"/>
    <col min="6401" max="6401" width="10.42578125" style="5" customWidth="1"/>
    <col min="6402" max="6402" width="11.28515625" style="5" customWidth="1"/>
    <col min="6403" max="6412" width="9.42578125" style="5" customWidth="1"/>
    <col min="6413" max="6656" width="10.42578125" style="5"/>
    <col min="6657" max="6657" width="10.42578125" style="5" customWidth="1"/>
    <col min="6658" max="6658" width="11.28515625" style="5" customWidth="1"/>
    <col min="6659" max="6668" width="9.42578125" style="5" customWidth="1"/>
    <col min="6669" max="6912" width="10.42578125" style="5"/>
    <col min="6913" max="6913" width="10.42578125" style="5" customWidth="1"/>
    <col min="6914" max="6914" width="11.28515625" style="5" customWidth="1"/>
    <col min="6915" max="6924" width="9.42578125" style="5" customWidth="1"/>
    <col min="6925" max="7168" width="10.42578125" style="5"/>
    <col min="7169" max="7169" width="10.42578125" style="5" customWidth="1"/>
    <col min="7170" max="7170" width="11.28515625" style="5" customWidth="1"/>
    <col min="7171" max="7180" width="9.42578125" style="5" customWidth="1"/>
    <col min="7181" max="7424" width="10.42578125" style="5"/>
    <col min="7425" max="7425" width="10.42578125" style="5" customWidth="1"/>
    <col min="7426" max="7426" width="11.28515625" style="5" customWidth="1"/>
    <col min="7427" max="7436" width="9.42578125" style="5" customWidth="1"/>
    <col min="7437" max="7680" width="10.42578125" style="5"/>
    <col min="7681" max="7681" width="10.42578125" style="5" customWidth="1"/>
    <col min="7682" max="7682" width="11.28515625" style="5" customWidth="1"/>
    <col min="7683" max="7692" width="9.42578125" style="5" customWidth="1"/>
    <col min="7693" max="7936" width="10.42578125" style="5"/>
    <col min="7937" max="7937" width="10.42578125" style="5" customWidth="1"/>
    <col min="7938" max="7938" width="11.28515625" style="5" customWidth="1"/>
    <col min="7939" max="7948" width="9.42578125" style="5" customWidth="1"/>
    <col min="7949" max="8192" width="10.42578125" style="5"/>
    <col min="8193" max="8193" width="10.42578125" style="5" customWidth="1"/>
    <col min="8194" max="8194" width="11.28515625" style="5" customWidth="1"/>
    <col min="8195" max="8204" width="9.42578125" style="5" customWidth="1"/>
    <col min="8205" max="8448" width="10.42578125" style="5"/>
    <col min="8449" max="8449" width="10.42578125" style="5" customWidth="1"/>
    <col min="8450" max="8450" width="11.28515625" style="5" customWidth="1"/>
    <col min="8451" max="8460" width="9.42578125" style="5" customWidth="1"/>
    <col min="8461" max="8704" width="10.42578125" style="5"/>
    <col min="8705" max="8705" width="10.42578125" style="5" customWidth="1"/>
    <col min="8706" max="8706" width="11.28515625" style="5" customWidth="1"/>
    <col min="8707" max="8716" width="9.42578125" style="5" customWidth="1"/>
    <col min="8717" max="8960" width="10.42578125" style="5"/>
    <col min="8961" max="8961" width="10.42578125" style="5" customWidth="1"/>
    <col min="8962" max="8962" width="11.28515625" style="5" customWidth="1"/>
    <col min="8963" max="8972" width="9.42578125" style="5" customWidth="1"/>
    <col min="8973" max="9216" width="10.42578125" style="5"/>
    <col min="9217" max="9217" width="10.42578125" style="5" customWidth="1"/>
    <col min="9218" max="9218" width="11.28515625" style="5" customWidth="1"/>
    <col min="9219" max="9228" width="9.42578125" style="5" customWidth="1"/>
    <col min="9229" max="9472" width="10.42578125" style="5"/>
    <col min="9473" max="9473" width="10.42578125" style="5" customWidth="1"/>
    <col min="9474" max="9474" width="11.28515625" style="5" customWidth="1"/>
    <col min="9475" max="9484" width="9.42578125" style="5" customWidth="1"/>
    <col min="9485" max="9728" width="10.42578125" style="5"/>
    <col min="9729" max="9729" width="10.42578125" style="5" customWidth="1"/>
    <col min="9730" max="9730" width="11.28515625" style="5" customWidth="1"/>
    <col min="9731" max="9740" width="9.42578125" style="5" customWidth="1"/>
    <col min="9741" max="9984" width="10.42578125" style="5"/>
    <col min="9985" max="9985" width="10.42578125" style="5" customWidth="1"/>
    <col min="9986" max="9986" width="11.28515625" style="5" customWidth="1"/>
    <col min="9987" max="9996" width="9.42578125" style="5" customWidth="1"/>
    <col min="9997" max="10240" width="10.42578125" style="5"/>
    <col min="10241" max="10241" width="10.42578125" style="5" customWidth="1"/>
    <col min="10242" max="10242" width="11.28515625" style="5" customWidth="1"/>
    <col min="10243" max="10252" width="9.42578125" style="5" customWidth="1"/>
    <col min="10253" max="10496" width="10.42578125" style="5"/>
    <col min="10497" max="10497" width="10.42578125" style="5" customWidth="1"/>
    <col min="10498" max="10498" width="11.28515625" style="5" customWidth="1"/>
    <col min="10499" max="10508" width="9.42578125" style="5" customWidth="1"/>
    <col min="10509" max="10752" width="10.42578125" style="5"/>
    <col min="10753" max="10753" width="10.42578125" style="5" customWidth="1"/>
    <col min="10754" max="10754" width="11.28515625" style="5" customWidth="1"/>
    <col min="10755" max="10764" width="9.42578125" style="5" customWidth="1"/>
    <col min="10765" max="11008" width="10.42578125" style="5"/>
    <col min="11009" max="11009" width="10.42578125" style="5" customWidth="1"/>
    <col min="11010" max="11010" width="11.28515625" style="5" customWidth="1"/>
    <col min="11011" max="11020" width="9.42578125" style="5" customWidth="1"/>
    <col min="11021" max="11264" width="10.42578125" style="5"/>
    <col min="11265" max="11265" width="10.42578125" style="5" customWidth="1"/>
    <col min="11266" max="11266" width="11.28515625" style="5" customWidth="1"/>
    <col min="11267" max="11276" width="9.42578125" style="5" customWidth="1"/>
    <col min="11277" max="11520" width="10.42578125" style="5"/>
    <col min="11521" max="11521" width="10.42578125" style="5" customWidth="1"/>
    <col min="11522" max="11522" width="11.28515625" style="5" customWidth="1"/>
    <col min="11523" max="11532" width="9.42578125" style="5" customWidth="1"/>
    <col min="11533" max="11776" width="10.42578125" style="5"/>
    <col min="11777" max="11777" width="10.42578125" style="5" customWidth="1"/>
    <col min="11778" max="11778" width="11.28515625" style="5" customWidth="1"/>
    <col min="11779" max="11788" width="9.42578125" style="5" customWidth="1"/>
    <col min="11789" max="12032" width="10.42578125" style="5"/>
    <col min="12033" max="12033" width="10.42578125" style="5" customWidth="1"/>
    <col min="12034" max="12034" width="11.28515625" style="5" customWidth="1"/>
    <col min="12035" max="12044" width="9.42578125" style="5" customWidth="1"/>
    <col min="12045" max="12288" width="10.42578125" style="5"/>
    <col min="12289" max="12289" width="10.42578125" style="5" customWidth="1"/>
    <col min="12290" max="12290" width="11.28515625" style="5" customWidth="1"/>
    <col min="12291" max="12300" width="9.42578125" style="5" customWidth="1"/>
    <col min="12301" max="12544" width="10.42578125" style="5"/>
    <col min="12545" max="12545" width="10.42578125" style="5" customWidth="1"/>
    <col min="12546" max="12546" width="11.28515625" style="5" customWidth="1"/>
    <col min="12547" max="12556" width="9.42578125" style="5" customWidth="1"/>
    <col min="12557" max="12800" width="10.42578125" style="5"/>
    <col min="12801" max="12801" width="10.42578125" style="5" customWidth="1"/>
    <col min="12802" max="12802" width="11.28515625" style="5" customWidth="1"/>
    <col min="12803" max="12812" width="9.42578125" style="5" customWidth="1"/>
    <col min="12813" max="13056" width="10.42578125" style="5"/>
    <col min="13057" max="13057" width="10.42578125" style="5" customWidth="1"/>
    <col min="13058" max="13058" width="11.28515625" style="5" customWidth="1"/>
    <col min="13059" max="13068" width="9.42578125" style="5" customWidth="1"/>
    <col min="13069" max="13312" width="10.42578125" style="5"/>
    <col min="13313" max="13313" width="10.42578125" style="5" customWidth="1"/>
    <col min="13314" max="13314" width="11.28515625" style="5" customWidth="1"/>
    <col min="13315" max="13324" width="9.42578125" style="5" customWidth="1"/>
    <col min="13325" max="13568" width="10.42578125" style="5"/>
    <col min="13569" max="13569" width="10.42578125" style="5" customWidth="1"/>
    <col min="13570" max="13570" width="11.28515625" style="5" customWidth="1"/>
    <col min="13571" max="13580" width="9.42578125" style="5" customWidth="1"/>
    <col min="13581" max="13824" width="10.42578125" style="5"/>
    <col min="13825" max="13825" width="10.42578125" style="5" customWidth="1"/>
    <col min="13826" max="13826" width="11.28515625" style="5" customWidth="1"/>
    <col min="13827" max="13836" width="9.42578125" style="5" customWidth="1"/>
    <col min="13837" max="14080" width="10.42578125" style="5"/>
    <col min="14081" max="14081" width="10.42578125" style="5" customWidth="1"/>
    <col min="14082" max="14082" width="11.28515625" style="5" customWidth="1"/>
    <col min="14083" max="14092" width="9.42578125" style="5" customWidth="1"/>
    <col min="14093" max="14336" width="10.42578125" style="5"/>
    <col min="14337" max="14337" width="10.42578125" style="5" customWidth="1"/>
    <col min="14338" max="14338" width="11.28515625" style="5" customWidth="1"/>
    <col min="14339" max="14348" width="9.42578125" style="5" customWidth="1"/>
    <col min="14349" max="14592" width="10.42578125" style="5"/>
    <col min="14593" max="14593" width="10.42578125" style="5" customWidth="1"/>
    <col min="14594" max="14594" width="11.28515625" style="5" customWidth="1"/>
    <col min="14595" max="14604" width="9.42578125" style="5" customWidth="1"/>
    <col min="14605" max="14848" width="10.42578125" style="5"/>
    <col min="14849" max="14849" width="10.42578125" style="5" customWidth="1"/>
    <col min="14850" max="14850" width="11.28515625" style="5" customWidth="1"/>
    <col min="14851" max="14860" width="9.42578125" style="5" customWidth="1"/>
    <col min="14861" max="15104" width="10.42578125" style="5"/>
    <col min="15105" max="15105" width="10.42578125" style="5" customWidth="1"/>
    <col min="15106" max="15106" width="11.28515625" style="5" customWidth="1"/>
    <col min="15107" max="15116" width="9.42578125" style="5" customWidth="1"/>
    <col min="15117" max="15360" width="10.42578125" style="5"/>
    <col min="15361" max="15361" width="10.42578125" style="5" customWidth="1"/>
    <col min="15362" max="15362" width="11.28515625" style="5" customWidth="1"/>
    <col min="15363" max="15372" width="9.42578125" style="5" customWidth="1"/>
    <col min="15373" max="15616" width="10.42578125" style="5"/>
    <col min="15617" max="15617" width="10.42578125" style="5" customWidth="1"/>
    <col min="15618" max="15618" width="11.28515625" style="5" customWidth="1"/>
    <col min="15619" max="15628" width="9.42578125" style="5" customWidth="1"/>
    <col min="15629" max="15872" width="10.42578125" style="5"/>
    <col min="15873" max="15873" width="10.42578125" style="5" customWidth="1"/>
    <col min="15874" max="15874" width="11.28515625" style="5" customWidth="1"/>
    <col min="15875" max="15884" width="9.42578125" style="5" customWidth="1"/>
    <col min="15885" max="16128" width="10.42578125" style="5"/>
    <col min="16129" max="16129" width="10.42578125" style="5" customWidth="1"/>
    <col min="16130" max="16130" width="11.28515625" style="5" customWidth="1"/>
    <col min="16131" max="16140" width="9.42578125" style="5" customWidth="1"/>
    <col min="16141" max="16384" width="10.42578125" style="5"/>
  </cols>
  <sheetData>
    <row r="1" spans="1:13" ht="16.5" x14ac:dyDescent="0.3">
      <c r="B1" s="42" t="s">
        <v>198</v>
      </c>
      <c r="J1" s="44"/>
      <c r="K1" s="43" t="s">
        <v>1</v>
      </c>
      <c r="L1" s="5">
        <f>Alapa!C1</f>
        <v>0</v>
      </c>
      <c r="M1" s="44" t="s">
        <v>2</v>
      </c>
    </row>
    <row r="2" spans="1:13" ht="16.5" x14ac:dyDescent="0.3">
      <c r="B2" s="42"/>
      <c r="J2" s="44"/>
      <c r="K2" s="43"/>
      <c r="M2" s="45" t="s">
        <v>3</v>
      </c>
    </row>
    <row r="3" spans="1:13" ht="18.75" x14ac:dyDescent="0.3">
      <c r="B3" s="89" t="s">
        <v>199</v>
      </c>
      <c r="M3" s="44" t="s">
        <v>112</v>
      </c>
    </row>
    <row r="4" spans="1:13" ht="15.75" customHeight="1" x14ac:dyDescent="0.25">
      <c r="A4" s="498" t="s">
        <v>686</v>
      </c>
      <c r="B4" s="499" t="s">
        <v>200</v>
      </c>
      <c r="C4" s="499"/>
      <c r="D4" s="499"/>
      <c r="E4" s="499"/>
      <c r="F4" s="499"/>
      <c r="G4" s="499"/>
      <c r="H4" s="499"/>
      <c r="I4" s="499"/>
      <c r="J4" s="499"/>
      <c r="K4" s="499"/>
      <c r="L4" s="499"/>
    </row>
    <row r="5" spans="1:13" ht="20.25" x14ac:dyDescent="0.3">
      <c r="A5" s="498"/>
      <c r="B5" s="139" t="s">
        <v>201</v>
      </c>
      <c r="C5" s="139"/>
      <c r="D5" s="139"/>
      <c r="E5" s="139"/>
      <c r="F5" s="139"/>
      <c r="G5" s="139"/>
      <c r="H5" s="139"/>
      <c r="I5" s="139"/>
      <c r="J5" s="139"/>
      <c r="K5" s="48"/>
      <c r="L5" s="140"/>
    </row>
    <row r="6" spans="1:13" ht="15.75" x14ac:dyDescent="0.25">
      <c r="A6" s="498"/>
      <c r="B6" s="141" t="s">
        <v>116</v>
      </c>
      <c r="C6" s="85">
        <f>Alapa!C17</f>
        <v>0</v>
      </c>
      <c r="D6" s="83"/>
      <c r="E6" s="83"/>
      <c r="F6" s="83"/>
      <c r="G6" s="83"/>
      <c r="H6"/>
      <c r="I6"/>
      <c r="J6"/>
      <c r="K6"/>
      <c r="L6"/>
    </row>
    <row r="7" spans="1:13" ht="15.75" x14ac:dyDescent="0.25">
      <c r="A7" s="498"/>
      <c r="B7" s="141" t="s">
        <v>117</v>
      </c>
      <c r="C7" s="85">
        <f>Alapa!C18</f>
        <v>0</v>
      </c>
      <c r="D7" s="83"/>
      <c r="E7" s="83"/>
      <c r="F7" s="83"/>
      <c r="G7" s="83"/>
      <c r="H7"/>
      <c r="I7"/>
      <c r="J7"/>
      <c r="K7"/>
      <c r="L7"/>
    </row>
    <row r="8" spans="1:13" ht="15.75" x14ac:dyDescent="0.25">
      <c r="A8" s="498"/>
      <c r="B8" s="141"/>
      <c r="C8"/>
      <c r="D8"/>
      <c r="E8"/>
      <c r="F8"/>
      <c r="G8"/>
      <c r="H8"/>
      <c r="I8"/>
      <c r="J8"/>
      <c r="K8"/>
      <c r="L8"/>
    </row>
    <row r="9" spans="1:13" ht="15.75" x14ac:dyDescent="0.25">
      <c r="A9" s="498"/>
      <c r="B9" s="141"/>
      <c r="C9"/>
      <c r="D9"/>
      <c r="E9"/>
      <c r="F9"/>
      <c r="G9"/>
      <c r="H9"/>
      <c r="I9"/>
      <c r="J9"/>
      <c r="K9"/>
      <c r="L9"/>
    </row>
    <row r="10" spans="1:13" ht="15.75" x14ac:dyDescent="0.25">
      <c r="A10" s="498"/>
      <c r="B10" s="500" t="s">
        <v>202</v>
      </c>
      <c r="C10" s="500"/>
      <c r="D10" s="500"/>
      <c r="E10" s="500"/>
      <c r="F10" s="500"/>
      <c r="G10" s="500"/>
      <c r="H10" s="500"/>
      <c r="I10" s="500"/>
      <c r="J10" s="500"/>
      <c r="K10" s="500"/>
      <c r="L10" s="500"/>
    </row>
    <row r="11" spans="1:13" ht="15.75" x14ac:dyDescent="0.25">
      <c r="A11" s="498"/>
      <c r="B11" s="500" t="s">
        <v>203</v>
      </c>
      <c r="C11" s="500"/>
      <c r="D11" s="500"/>
      <c r="E11" s="500"/>
      <c r="F11" s="500"/>
      <c r="G11" s="500"/>
      <c r="H11" s="500"/>
      <c r="I11" s="500"/>
      <c r="J11" s="500"/>
      <c r="K11" s="500"/>
      <c r="L11" s="500"/>
    </row>
    <row r="12" spans="1:13" ht="15.75" x14ac:dyDescent="0.25">
      <c r="A12" s="498"/>
      <c r="B12" s="500" t="s">
        <v>204</v>
      </c>
      <c r="C12" s="500"/>
      <c r="D12" s="500"/>
      <c r="E12" s="500"/>
      <c r="F12" s="500"/>
      <c r="G12" s="500"/>
      <c r="H12" s="500"/>
      <c r="I12" s="500"/>
      <c r="J12" s="500"/>
      <c r="K12" s="500"/>
      <c r="L12" s="500"/>
    </row>
    <row r="13" spans="1:13" ht="15.75" x14ac:dyDescent="0.25">
      <c r="A13" s="498"/>
      <c r="B13" s="142"/>
      <c r="C13"/>
      <c r="D13"/>
      <c r="E13"/>
      <c r="F13"/>
      <c r="G13"/>
      <c r="H13"/>
      <c r="I13"/>
      <c r="J13"/>
      <c r="K13" s="143"/>
      <c r="L13"/>
    </row>
    <row r="14" spans="1:13" ht="18.75" customHeight="1" x14ac:dyDescent="0.25">
      <c r="A14" s="498"/>
      <c r="B14" s="501" t="s">
        <v>205</v>
      </c>
      <c r="C14" s="501"/>
      <c r="D14" s="501"/>
      <c r="E14" s="501"/>
      <c r="F14" s="501"/>
      <c r="G14" s="501"/>
      <c r="H14" s="501"/>
      <c r="I14" s="501"/>
      <c r="J14" s="501"/>
      <c r="K14" s="501"/>
      <c r="L14" s="501"/>
    </row>
    <row r="15" spans="1:13" ht="18.75" customHeight="1" x14ac:dyDescent="0.25">
      <c r="A15" s="498"/>
      <c r="B15" s="142"/>
      <c r="C15"/>
      <c r="D15"/>
      <c r="E15"/>
      <c r="F15"/>
      <c r="G15"/>
      <c r="H15"/>
      <c r="I15"/>
      <c r="J15"/>
      <c r="K15"/>
      <c r="L15"/>
    </row>
    <row r="16" spans="1:13" ht="18" customHeight="1" x14ac:dyDescent="0.25">
      <c r="A16" s="498"/>
      <c r="B16" s="502" t="s">
        <v>206</v>
      </c>
      <c r="C16" s="502"/>
      <c r="D16" s="502"/>
      <c r="E16" s="502"/>
      <c r="F16" s="502"/>
      <c r="G16" s="502"/>
      <c r="H16" s="502"/>
      <c r="I16" s="502"/>
      <c r="J16" s="502"/>
      <c r="K16" s="502"/>
      <c r="L16" s="502"/>
    </row>
    <row r="17" spans="1:12" ht="18" customHeight="1" x14ac:dyDescent="0.25">
      <c r="A17" s="498"/>
      <c r="B17" s="139" t="s">
        <v>207</v>
      </c>
      <c r="C17" s="139"/>
      <c r="D17" s="139"/>
      <c r="E17" s="139"/>
      <c r="F17" s="83" t="s">
        <v>208</v>
      </c>
      <c r="G17" s="83"/>
      <c r="H17" s="83"/>
      <c r="I17" s="83"/>
      <c r="J17" s="83"/>
      <c r="K17" s="83"/>
      <c r="L17" s="83"/>
    </row>
    <row r="18" spans="1:12" ht="18" customHeight="1" x14ac:dyDescent="0.25">
      <c r="A18" s="498"/>
      <c r="B18" s="139" t="s">
        <v>209</v>
      </c>
      <c r="C18" s="139"/>
      <c r="D18" s="139"/>
      <c r="E18" s="139"/>
      <c r="F18" s="83" t="s">
        <v>208</v>
      </c>
      <c r="G18" s="83"/>
      <c r="H18" s="83"/>
      <c r="I18" s="83"/>
      <c r="J18" s="83"/>
      <c r="K18" s="83"/>
      <c r="L18" s="83"/>
    </row>
    <row r="19" spans="1:12" ht="24.75" customHeight="1" x14ac:dyDescent="0.25">
      <c r="A19" s="498"/>
      <c r="B19" s="501" t="s">
        <v>210</v>
      </c>
      <c r="C19" s="501"/>
      <c r="D19" s="501"/>
      <c r="E19" s="501"/>
      <c r="F19" s="501"/>
      <c r="G19" s="501"/>
      <c r="H19" s="501"/>
      <c r="I19" s="501"/>
      <c r="J19" s="501"/>
      <c r="K19" s="501"/>
      <c r="L19" s="501"/>
    </row>
    <row r="20" spans="1:12" ht="15.75" x14ac:dyDescent="0.25">
      <c r="A20" s="498"/>
      <c r="B20" s="144"/>
      <c r="C20" s="145" t="s">
        <v>211</v>
      </c>
      <c r="D20" s="144"/>
      <c r="E20" s="144"/>
      <c r="F20" s="144"/>
      <c r="G20" s="144"/>
      <c r="H20" s="144"/>
      <c r="I20" s="144"/>
      <c r="J20" s="144"/>
      <c r="K20" s="144"/>
      <c r="L20" s="144"/>
    </row>
    <row r="21" spans="1:12" ht="15.75" x14ac:dyDescent="0.25">
      <c r="A21" s="498"/>
      <c r="B21" s="144"/>
      <c r="C21" s="73" t="s">
        <v>212</v>
      </c>
      <c r="D21" s="146" t="s">
        <v>213</v>
      </c>
      <c r="E21" s="146"/>
      <c r="F21" s="146"/>
      <c r="G21" s="146"/>
      <c r="H21" s="144"/>
      <c r="I21" s="144"/>
      <c r="J21" s="144"/>
      <c r="K21" s="144"/>
      <c r="L21" s="144"/>
    </row>
    <row r="22" spans="1:12" ht="18.75" customHeight="1" x14ac:dyDescent="0.25">
      <c r="A22" s="498"/>
      <c r="B22" s="147"/>
      <c r="C22" s="148" t="s">
        <v>214</v>
      </c>
      <c r="D22" s="149"/>
      <c r="E22" s="149"/>
      <c r="F22" s="149"/>
      <c r="G22" s="149"/>
      <c r="H22" s="149"/>
      <c r="I22" s="149"/>
      <c r="J22" s="149"/>
      <c r="K22" s="149"/>
      <c r="L22" s="149"/>
    </row>
    <row r="23" spans="1:12" ht="27.75" customHeight="1" x14ac:dyDescent="0.25">
      <c r="A23" s="498"/>
      <c r="B23" s="139" t="s">
        <v>215</v>
      </c>
      <c r="C23" s="139"/>
      <c r="D23" s="150" t="s">
        <v>128</v>
      </c>
      <c r="E23" s="150"/>
      <c r="F23" s="150"/>
      <c r="G23" s="139" t="s">
        <v>216</v>
      </c>
      <c r="H23" s="151" t="s">
        <v>217</v>
      </c>
      <c r="I23" s="150"/>
      <c r="J23" s="150"/>
      <c r="K23" s="150"/>
      <c r="L23" s="150"/>
    </row>
    <row r="24" spans="1:12" ht="21" customHeight="1" x14ac:dyDescent="0.25">
      <c r="A24" s="498"/>
      <c r="B24" s="139" t="s">
        <v>218</v>
      </c>
      <c r="C24" s="139"/>
      <c r="D24" s="83"/>
      <c r="E24" s="83"/>
      <c r="F24" s="83" t="s">
        <v>208</v>
      </c>
      <c r="G24" s="83"/>
      <c r="H24" s="83"/>
      <c r="I24" s="83"/>
      <c r="J24" s="83"/>
      <c r="K24" s="83"/>
      <c r="L24" s="83"/>
    </row>
    <row r="25" spans="1:12" ht="36.75" customHeight="1" x14ac:dyDescent="0.25">
      <c r="A25" s="498"/>
      <c r="B25" s="503" t="s">
        <v>219</v>
      </c>
      <c r="C25" s="503"/>
      <c r="D25" s="503"/>
      <c r="E25" s="503"/>
      <c r="F25" s="83" t="s">
        <v>208</v>
      </c>
      <c r="G25" s="83"/>
      <c r="H25" s="83"/>
      <c r="I25" s="83"/>
      <c r="J25" s="83"/>
      <c r="K25" s="83"/>
      <c r="L25" s="83"/>
    </row>
    <row r="26" spans="1:12" ht="23.25" customHeight="1" x14ac:dyDescent="0.25">
      <c r="A26" s="498"/>
      <c r="B26" s="501" t="s">
        <v>220</v>
      </c>
      <c r="C26" s="501"/>
      <c r="D26" s="501"/>
      <c r="E26" s="501"/>
      <c r="F26" s="501"/>
      <c r="G26" s="501"/>
      <c r="H26" s="501"/>
      <c r="I26" s="501"/>
      <c r="J26" s="501"/>
      <c r="K26" s="501"/>
      <c r="L26"/>
    </row>
    <row r="27" spans="1:12" ht="19.5" customHeight="1" x14ac:dyDescent="0.25">
      <c r="A27" s="498"/>
      <c r="B27" s="152"/>
      <c r="C27" s="73" t="s">
        <v>221</v>
      </c>
      <c r="D27" s="73"/>
      <c r="E27" s="73"/>
      <c r="F27" s="73"/>
      <c r="G27" s="153" t="s">
        <v>222</v>
      </c>
      <c r="H27" s="83" t="s">
        <v>223</v>
      </c>
      <c r="I27" s="83"/>
      <c r="J27" s="153" t="s">
        <v>224</v>
      </c>
      <c r="K27" s="83" t="s">
        <v>225</v>
      </c>
      <c r="L27" s="83"/>
    </row>
    <row r="28" spans="1:12" ht="19.5" customHeight="1" x14ac:dyDescent="0.25">
      <c r="A28" s="498"/>
      <c r="B28" s="152"/>
      <c r="C28" s="459" t="s">
        <v>226</v>
      </c>
      <c r="D28" s="459"/>
      <c r="E28" s="459"/>
      <c r="F28" s="459"/>
      <c r="G28" s="153" t="s">
        <v>222</v>
      </c>
      <c r="H28" s="83" t="s">
        <v>223</v>
      </c>
      <c r="I28" s="83"/>
      <c r="J28" s="153" t="s">
        <v>224</v>
      </c>
      <c r="K28" s="83" t="s">
        <v>225</v>
      </c>
      <c r="L28" s="83"/>
    </row>
    <row r="29" spans="1:12" ht="19.5" customHeight="1" x14ac:dyDescent="0.25">
      <c r="A29" s="498"/>
      <c r="B29" s="152"/>
      <c r="C29" s="459" t="s">
        <v>227</v>
      </c>
      <c r="D29" s="459"/>
      <c r="E29" s="459"/>
      <c r="F29" s="459"/>
      <c r="G29" s="153" t="s">
        <v>222</v>
      </c>
      <c r="H29" s="83" t="s">
        <v>223</v>
      </c>
      <c r="I29" s="83"/>
      <c r="J29" s="153" t="s">
        <v>224</v>
      </c>
      <c r="K29" s="83" t="s">
        <v>225</v>
      </c>
      <c r="L29" s="83"/>
    </row>
    <row r="30" spans="1:12" ht="19.5" customHeight="1" x14ac:dyDescent="0.25">
      <c r="A30" s="498"/>
      <c r="B30" s="152"/>
      <c r="C30" s="459" t="s">
        <v>228</v>
      </c>
      <c r="D30" s="459"/>
      <c r="E30" s="459"/>
      <c r="F30" s="459"/>
      <c r="G30" s="153" t="s">
        <v>222</v>
      </c>
      <c r="H30" s="83" t="s">
        <v>223</v>
      </c>
      <c r="I30" s="83"/>
      <c r="J30" s="153" t="s">
        <v>224</v>
      </c>
      <c r="K30" s="83" t="s">
        <v>225</v>
      </c>
      <c r="L30" s="83"/>
    </row>
    <row r="31" spans="1:12" ht="19.5" customHeight="1" x14ac:dyDescent="0.25">
      <c r="A31" s="498"/>
      <c r="B31" s="152"/>
      <c r="C31" s="145" t="s">
        <v>229</v>
      </c>
      <c r="D31" s="73" t="s">
        <v>230</v>
      </c>
      <c r="E31" s="73"/>
      <c r="F31" s="73"/>
      <c r="G31" s="153" t="s">
        <v>222</v>
      </c>
      <c r="H31" s="83" t="s">
        <v>223</v>
      </c>
      <c r="I31" s="83"/>
      <c r="J31" s="153" t="s">
        <v>224</v>
      </c>
      <c r="K31" s="83" t="s">
        <v>225</v>
      </c>
      <c r="L31" s="83"/>
    </row>
    <row r="32" spans="1:12" ht="19.5" customHeight="1" x14ac:dyDescent="0.25">
      <c r="A32" s="498"/>
      <c r="B32" s="147"/>
      <c r="C32" s="148" t="s">
        <v>214</v>
      </c>
      <c r="D32" s="154"/>
      <c r="E32" s="154"/>
      <c r="F32" s="154"/>
      <c r="G32" s="155"/>
      <c r="H32" s="155"/>
      <c r="I32" s="155"/>
      <c r="J32" s="155"/>
      <c r="K32" s="155"/>
      <c r="L32" s="155"/>
    </row>
    <row r="33" spans="1:12" ht="18" customHeight="1" x14ac:dyDescent="0.25">
      <c r="A33" s="498"/>
      <c r="B33" s="141"/>
      <c r="C33"/>
      <c r="D33"/>
      <c r="E33"/>
      <c r="F33"/>
      <c r="G33"/>
      <c r="H33"/>
      <c r="I33"/>
      <c r="J33"/>
      <c r="K33"/>
      <c r="L33"/>
    </row>
    <row r="34" spans="1:12" ht="18" customHeight="1" x14ac:dyDescent="0.25">
      <c r="A34" s="498"/>
      <c r="B34" s="141"/>
      <c r="C34"/>
      <c r="D34"/>
      <c r="E34"/>
      <c r="F34" s="83"/>
      <c r="G34" s="83"/>
      <c r="H34" s="83"/>
      <c r="I34" s="83"/>
      <c r="J34" s="83"/>
      <c r="K34" s="83"/>
      <c r="L34" s="83"/>
    </row>
    <row r="35" spans="1:12" ht="32.25" customHeight="1" x14ac:dyDescent="0.25">
      <c r="A35" s="498"/>
      <c r="B35" s="505" t="s">
        <v>231</v>
      </c>
      <c r="C35" s="505"/>
      <c r="D35" s="505"/>
      <c r="E35" s="505"/>
      <c r="F35" s="505"/>
      <c r="G35" s="505"/>
      <c r="H35" s="505"/>
      <c r="I35" s="505"/>
      <c r="J35" s="505"/>
      <c r="K35" s="505"/>
      <c r="L35" s="505"/>
    </row>
    <row r="36" spans="1:12" ht="21" customHeight="1" x14ac:dyDescent="0.25">
      <c r="A36" s="498"/>
      <c r="B36" s="139" t="s">
        <v>232</v>
      </c>
      <c r="C36" s="139"/>
      <c r="D36" s="83" t="s">
        <v>233</v>
      </c>
      <c r="E36" s="83"/>
      <c r="F36" s="83"/>
      <c r="G36" s="83"/>
      <c r="H36" s="83"/>
      <c r="I36" s="83"/>
      <c r="J36" s="83"/>
      <c r="K36" s="83"/>
      <c r="L36" s="83"/>
    </row>
    <row r="37" spans="1:12" ht="21" customHeight="1" x14ac:dyDescent="0.25">
      <c r="A37" s="498"/>
      <c r="B37" s="139" t="s">
        <v>234</v>
      </c>
      <c r="C37" s="139"/>
      <c r="D37" s="83" t="s">
        <v>233</v>
      </c>
      <c r="E37" s="83"/>
      <c r="F37" s="83"/>
      <c r="G37" s="83"/>
      <c r="H37" s="83"/>
      <c r="I37" s="83"/>
      <c r="J37" s="83"/>
      <c r="K37" s="83"/>
      <c r="L37" s="83"/>
    </row>
    <row r="38" spans="1:12" ht="54.75" customHeight="1" x14ac:dyDescent="0.25">
      <c r="A38" s="498"/>
      <c r="B38" s="503" t="s">
        <v>235</v>
      </c>
      <c r="C38" s="503"/>
      <c r="D38" s="503"/>
      <c r="E38" s="503"/>
      <c r="F38" s="503"/>
      <c r="G38" s="83" t="s">
        <v>236</v>
      </c>
      <c r="H38" s="83"/>
      <c r="I38" s="83"/>
      <c r="J38" s="83"/>
      <c r="K38" s="83"/>
      <c r="L38" s="83"/>
    </row>
    <row r="39" spans="1:12" ht="22.5" customHeight="1" x14ac:dyDescent="0.25">
      <c r="A39" s="498"/>
      <c r="B39" s="139" t="s">
        <v>237</v>
      </c>
      <c r="C39" s="139"/>
      <c r="D39" s="83" t="s">
        <v>233</v>
      </c>
      <c r="E39" s="83"/>
      <c r="F39" s="83"/>
      <c r="G39" s="83"/>
      <c r="H39" s="83"/>
      <c r="I39" s="83"/>
      <c r="J39" s="83"/>
      <c r="K39" s="83"/>
      <c r="L39" s="83"/>
    </row>
    <row r="40" spans="1:12" ht="26.25" customHeight="1" x14ac:dyDescent="0.25">
      <c r="A40" s="498"/>
      <c r="B40" s="501" t="s">
        <v>238</v>
      </c>
      <c r="C40" s="501"/>
      <c r="D40" s="501"/>
      <c r="E40" s="501"/>
      <c r="F40" s="501"/>
      <c r="G40" s="501"/>
      <c r="H40" s="501"/>
      <c r="I40" s="501"/>
      <c r="J40" s="501"/>
      <c r="K40" s="501"/>
      <c r="L40" s="501"/>
    </row>
    <row r="41" spans="1:12" ht="19.5" customHeight="1" x14ac:dyDescent="0.25">
      <c r="A41" s="498"/>
      <c r="B41" s="156"/>
      <c r="C41" s="157" t="s">
        <v>239</v>
      </c>
      <c r="D41" s="156"/>
      <c r="E41" s="156"/>
      <c r="F41" s="83" t="s">
        <v>240</v>
      </c>
      <c r="G41" s="83"/>
      <c r="H41" s="83"/>
      <c r="I41" s="83"/>
      <c r="J41" s="83"/>
      <c r="K41" s="83"/>
      <c r="L41" s="83"/>
    </row>
    <row r="42" spans="1:12" ht="20.25" customHeight="1" x14ac:dyDescent="0.25">
      <c r="A42" s="498"/>
      <c r="B42" s="156"/>
      <c r="C42" s="157" t="s">
        <v>241</v>
      </c>
      <c r="D42" s="156"/>
      <c r="E42" s="156"/>
      <c r="F42" s="83" t="s">
        <v>240</v>
      </c>
      <c r="G42" s="83"/>
      <c r="H42" s="83"/>
      <c r="I42" s="83"/>
      <c r="J42" s="83"/>
      <c r="K42" s="83"/>
      <c r="L42" s="83"/>
    </row>
    <row r="43" spans="1:12" ht="15.75" x14ac:dyDescent="0.25">
      <c r="A43" s="498"/>
      <c r="B43" s="156"/>
      <c r="C43" s="156"/>
      <c r="D43" s="156"/>
      <c r="E43" s="156"/>
      <c r="F43" s="156"/>
      <c r="G43" s="156"/>
      <c r="H43" s="156"/>
      <c r="I43" s="156"/>
      <c r="J43" s="156"/>
      <c r="K43" s="156"/>
      <c r="L43" s="156"/>
    </row>
    <row r="44" spans="1:12" ht="15.75" x14ac:dyDescent="0.25">
      <c r="A44" s="498"/>
      <c r="B44" s="156"/>
      <c r="C44" s="157" t="s">
        <v>242</v>
      </c>
      <c r="D44" s="156"/>
      <c r="E44" s="156"/>
      <c r="F44" s="83" t="s">
        <v>240</v>
      </c>
      <c r="G44" s="83"/>
      <c r="H44" s="83"/>
      <c r="I44" s="83"/>
      <c r="J44" s="83"/>
      <c r="K44" s="83"/>
      <c r="L44" s="83"/>
    </row>
    <row r="45" spans="1:12" ht="20.25" customHeight="1" x14ac:dyDescent="0.25">
      <c r="A45" s="498"/>
      <c r="B45" s="156"/>
      <c r="C45" s="157" t="s">
        <v>241</v>
      </c>
      <c r="D45" s="156"/>
      <c r="E45" s="156"/>
      <c r="F45" s="83" t="s">
        <v>240</v>
      </c>
      <c r="G45" s="83"/>
      <c r="H45" s="83"/>
      <c r="I45" s="83"/>
      <c r="J45" s="83"/>
      <c r="K45" s="83"/>
      <c r="L45" s="83"/>
    </row>
    <row r="46" spans="1:12" ht="15.75" x14ac:dyDescent="0.25">
      <c r="A46" s="498"/>
      <c r="B46" s="503" t="s">
        <v>243</v>
      </c>
      <c r="C46" s="503"/>
      <c r="D46" s="503"/>
      <c r="E46" s="503"/>
      <c r="F46" s="503"/>
      <c r="G46" s="503"/>
      <c r="H46" s="503"/>
      <c r="I46" s="503"/>
      <c r="J46" s="503"/>
      <c r="K46" s="503"/>
      <c r="L46" s="503"/>
    </row>
    <row r="47" spans="1:12" ht="18.75" customHeight="1" x14ac:dyDescent="0.25">
      <c r="A47" s="498"/>
      <c r="B47" s="156"/>
      <c r="C47" s="157" t="s">
        <v>244</v>
      </c>
      <c r="D47" s="156"/>
      <c r="E47" s="156"/>
      <c r="F47" s="83" t="s">
        <v>240</v>
      </c>
      <c r="G47" s="83"/>
      <c r="H47" s="83"/>
      <c r="I47" s="83"/>
      <c r="J47" s="83"/>
      <c r="K47" s="83"/>
      <c r="L47" s="83"/>
    </row>
    <row r="48" spans="1:12" ht="18.75" customHeight="1" x14ac:dyDescent="0.25">
      <c r="A48" s="498"/>
      <c r="B48" s="156"/>
      <c r="C48" s="157" t="s">
        <v>117</v>
      </c>
      <c r="D48" s="156"/>
      <c r="E48" s="156"/>
      <c r="F48" s="83" t="s">
        <v>240</v>
      </c>
      <c r="G48" s="83"/>
      <c r="H48" s="83"/>
      <c r="I48" s="83"/>
      <c r="J48" s="83"/>
      <c r="K48" s="83"/>
      <c r="L48" s="83"/>
    </row>
    <row r="49" spans="1:12" ht="68.25" customHeight="1" x14ac:dyDescent="0.25">
      <c r="A49" s="498"/>
      <c r="B49" s="503" t="s">
        <v>245</v>
      </c>
      <c r="C49" s="503"/>
      <c r="D49" s="503"/>
      <c r="E49" s="503"/>
      <c r="F49" s="503"/>
      <c r="G49" s="83" t="s">
        <v>246</v>
      </c>
      <c r="H49" s="83"/>
      <c r="I49" s="83"/>
      <c r="J49" s="83"/>
      <c r="K49" s="83"/>
      <c r="L49" s="83"/>
    </row>
    <row r="50" spans="1:12" ht="22.5" customHeight="1" x14ac:dyDescent="0.25">
      <c r="A50" s="498"/>
      <c r="B50" s="139" t="s">
        <v>247</v>
      </c>
      <c r="C50" s="139"/>
      <c r="D50" s="83" t="s">
        <v>233</v>
      </c>
      <c r="E50" s="83"/>
      <c r="F50" s="83"/>
      <c r="G50" s="83"/>
      <c r="H50" s="83"/>
      <c r="I50" s="83"/>
      <c r="J50" s="83"/>
      <c r="K50" s="83"/>
      <c r="L50" s="83"/>
    </row>
    <row r="51" spans="1:12" ht="22.5" customHeight="1" x14ac:dyDescent="0.25">
      <c r="A51" s="498"/>
      <c r="B51" s="139"/>
      <c r="C51" s="139"/>
      <c r="D51" s="83"/>
      <c r="E51" s="83"/>
      <c r="F51" s="83"/>
      <c r="G51" s="83"/>
      <c r="H51" s="83"/>
      <c r="I51" s="83"/>
      <c r="J51" s="83"/>
      <c r="K51" s="83"/>
      <c r="L51" s="83"/>
    </row>
    <row r="52" spans="1:12" ht="15.75" x14ac:dyDescent="0.25">
      <c r="A52" s="498"/>
      <c r="B52" s="502" t="s">
        <v>248</v>
      </c>
      <c r="C52" s="502"/>
      <c r="D52" s="502"/>
      <c r="E52" s="502"/>
      <c r="F52" s="502"/>
      <c r="G52" s="502"/>
      <c r="H52" s="502"/>
      <c r="I52" s="502"/>
      <c r="J52" s="502"/>
      <c r="K52" s="502"/>
      <c r="L52" s="502"/>
    </row>
    <row r="53" spans="1:12" ht="39" customHeight="1" x14ac:dyDescent="0.25">
      <c r="A53" s="498"/>
      <c r="B53" s="504" t="s">
        <v>249</v>
      </c>
      <c r="C53" s="504"/>
      <c r="D53" s="504"/>
      <c r="E53" s="506" t="s">
        <v>250</v>
      </c>
      <c r="F53" s="506"/>
      <c r="G53" s="506"/>
      <c r="H53" s="506"/>
      <c r="I53" s="506"/>
      <c r="J53" s="506"/>
      <c r="K53" s="506"/>
      <c r="L53" s="506"/>
    </row>
    <row r="54" spans="1:12" ht="23.25" customHeight="1" x14ac:dyDescent="0.25">
      <c r="A54" s="498"/>
      <c r="B54" s="158" t="s">
        <v>251</v>
      </c>
      <c r="C54" s="158"/>
      <c r="D54" s="158"/>
      <c r="E54" s="85" t="s">
        <v>252</v>
      </c>
      <c r="F54" s="159"/>
      <c r="G54" s="160"/>
      <c r="H54" s="160"/>
      <c r="I54" s="160"/>
      <c r="J54" s="160"/>
      <c r="K54" s="160"/>
      <c r="L54" s="160"/>
    </row>
    <row r="55" spans="1:12" ht="24" customHeight="1" x14ac:dyDescent="0.25">
      <c r="A55" s="498"/>
      <c r="B55" s="504" t="s">
        <v>253</v>
      </c>
      <c r="C55" s="504"/>
      <c r="D55" s="504"/>
      <c r="E55" s="161" t="s">
        <v>254</v>
      </c>
      <c r="F55" s="159"/>
      <c r="G55" s="160"/>
      <c r="H55" s="160"/>
      <c r="I55" s="160"/>
      <c r="J55" s="160"/>
      <c r="K55" s="160"/>
      <c r="L55" s="160"/>
    </row>
    <row r="56" spans="1:12" ht="19.5" customHeight="1" x14ac:dyDescent="0.25">
      <c r="A56" s="498"/>
      <c r="B56" s="504"/>
      <c r="C56" s="504"/>
      <c r="D56" s="504"/>
      <c r="E56" s="162" t="s">
        <v>255</v>
      </c>
      <c r="F56" s="162"/>
      <c r="G56" s="162"/>
      <c r="H56" s="162"/>
      <c r="I56" s="162"/>
      <c r="J56" s="162"/>
      <c r="K56" s="162"/>
      <c r="L56" s="160"/>
    </row>
    <row r="57" spans="1:12" ht="15.75" x14ac:dyDescent="0.25">
      <c r="A57" s="498"/>
      <c r="B57" s="158"/>
      <c r="C57" s="158"/>
      <c r="D57" s="158"/>
      <c r="E57" s="161"/>
      <c r="F57" s="159"/>
      <c r="G57" s="160"/>
      <c r="H57" s="160"/>
      <c r="I57" s="160"/>
      <c r="J57" s="160"/>
      <c r="K57" s="160"/>
      <c r="L57" s="160"/>
    </row>
    <row r="58" spans="1:12" ht="15.75" x14ac:dyDescent="0.25">
      <c r="A58" s="498"/>
      <c r="B58" s="163"/>
      <c r="C58" s="164"/>
      <c r="D58" s="164"/>
      <c r="E58" s="164"/>
      <c r="F58" s="164"/>
      <c r="G58" s="165"/>
      <c r="H58" s="165"/>
      <c r="I58" s="165"/>
      <c r="J58" s="165"/>
      <c r="K58" s="165"/>
      <c r="L58" s="165"/>
    </row>
    <row r="59" spans="1:12" ht="39.75" customHeight="1" x14ac:dyDescent="0.2">
      <c r="A59" s="498"/>
      <c r="B59" s="508"/>
      <c r="C59" s="508"/>
      <c r="D59" s="508"/>
      <c r="E59" s="508"/>
      <c r="F59" s="508"/>
      <c r="G59" s="508"/>
      <c r="H59" s="508"/>
      <c r="I59" s="508"/>
      <c r="J59" s="508"/>
      <c r="K59" s="508"/>
      <c r="L59" s="508"/>
    </row>
    <row r="60" spans="1:12" ht="15.75" x14ac:dyDescent="0.25">
      <c r="A60" s="498"/>
      <c r="B60" s="142"/>
      <c r="C60"/>
      <c r="D60"/>
      <c r="E60"/>
      <c r="F60"/>
      <c r="G60"/>
      <c r="H60"/>
      <c r="I60"/>
      <c r="J60"/>
      <c r="K60"/>
      <c r="L60"/>
    </row>
    <row r="61" spans="1:12" ht="15.75" x14ac:dyDescent="0.25">
      <c r="A61" s="498"/>
      <c r="B61" s="500" t="s">
        <v>256</v>
      </c>
      <c r="C61" s="500"/>
      <c r="D61" s="500"/>
      <c r="E61" s="500"/>
      <c r="F61" s="500"/>
      <c r="G61" s="500"/>
      <c r="H61" s="500"/>
      <c r="I61" s="500"/>
      <c r="J61" s="500"/>
      <c r="K61" s="500"/>
      <c r="L61" s="500"/>
    </row>
    <row r="62" spans="1:12" ht="15.75" x14ac:dyDescent="0.25">
      <c r="A62" s="498"/>
      <c r="B62" s="142"/>
      <c r="C62"/>
      <c r="D62"/>
      <c r="E62"/>
      <c r="F62"/>
      <c r="G62"/>
      <c r="H62"/>
      <c r="I62"/>
      <c r="J62"/>
      <c r="K62"/>
      <c r="L62"/>
    </row>
    <row r="63" spans="1:12" ht="157.5" customHeight="1" x14ac:dyDescent="0.25">
      <c r="A63" s="498"/>
      <c r="B63" s="509" t="s">
        <v>257</v>
      </c>
      <c r="C63" s="509"/>
      <c r="D63" s="509"/>
      <c r="E63" s="509"/>
      <c r="F63" s="509"/>
      <c r="G63" s="509"/>
      <c r="H63" s="509"/>
      <c r="I63" s="509"/>
      <c r="J63" s="509"/>
      <c r="K63" s="509"/>
      <c r="L63" s="509"/>
    </row>
    <row r="64" spans="1:12" ht="56.25" customHeight="1" x14ac:dyDescent="0.25">
      <c r="A64" s="498"/>
      <c r="B64" s="510" t="s">
        <v>258</v>
      </c>
      <c r="C64" s="510"/>
      <c r="D64" s="510"/>
      <c r="E64" s="510"/>
      <c r="F64" s="510"/>
      <c r="G64" s="510"/>
      <c r="H64" s="510"/>
      <c r="I64" s="510"/>
      <c r="J64" s="510"/>
      <c r="K64" s="510"/>
      <c r="L64" s="510"/>
    </row>
    <row r="65" spans="1:12" ht="27" customHeight="1" x14ac:dyDescent="0.25">
      <c r="A65" s="498"/>
      <c r="B65" s="141"/>
      <c r="C65"/>
      <c r="D65"/>
      <c r="E65"/>
      <c r="F65"/>
      <c r="G65"/>
      <c r="H65"/>
      <c r="I65"/>
      <c r="J65"/>
      <c r="K65"/>
      <c r="L65"/>
    </row>
    <row r="66" spans="1:12" ht="15.75" x14ac:dyDescent="0.25">
      <c r="A66" s="498"/>
      <c r="B66" s="83" t="s">
        <v>126</v>
      </c>
      <c r="C66" s="84" t="s">
        <v>259</v>
      </c>
      <c r="D66" s="84"/>
      <c r="E66" s="139" t="s">
        <v>260</v>
      </c>
      <c r="F66" s="139"/>
      <c r="G66" s="139"/>
      <c r="H66" s="139"/>
      <c r="I66" s="139"/>
      <c r="J66" s="139"/>
      <c r="K66" s="139"/>
      <c r="L66" s="139"/>
    </row>
    <row r="67" spans="1:12" ht="15.75" x14ac:dyDescent="0.25">
      <c r="A67" s="498"/>
      <c r="B67" s="141"/>
      <c r="C67"/>
      <c r="D67"/>
      <c r="E67"/>
      <c r="F67"/>
      <c r="G67"/>
      <c r="H67"/>
      <c r="I67"/>
      <c r="J67"/>
      <c r="K67"/>
      <c r="L67"/>
    </row>
    <row r="68" spans="1:12" ht="15.75" x14ac:dyDescent="0.25">
      <c r="A68" s="498"/>
      <c r="B68" s="141"/>
      <c r="C68"/>
      <c r="D68"/>
      <c r="E68"/>
      <c r="F68"/>
      <c r="G68"/>
      <c r="H68"/>
      <c r="I68"/>
      <c r="J68"/>
      <c r="K68"/>
      <c r="L68"/>
    </row>
    <row r="69" spans="1:12" ht="34.5" customHeight="1" x14ac:dyDescent="0.25">
      <c r="A69" s="498"/>
      <c r="B69" s="511" t="s">
        <v>261</v>
      </c>
      <c r="C69" s="511"/>
      <c r="D69" s="511"/>
      <c r="E69" s="511"/>
      <c r="F69" s="511"/>
      <c r="G69" s="511"/>
      <c r="H69" s="511"/>
      <c r="I69" s="511"/>
      <c r="J69" s="511"/>
      <c r="K69" s="511"/>
      <c r="L69" s="511"/>
    </row>
    <row r="70" spans="1:12" ht="15.75" x14ac:dyDescent="0.25">
      <c r="A70" s="498"/>
      <c r="B70" s="511" t="s">
        <v>262</v>
      </c>
      <c r="C70" s="511"/>
      <c r="D70" s="511"/>
      <c r="E70" s="511"/>
      <c r="F70" s="511"/>
      <c r="G70" s="511"/>
      <c r="H70" s="511"/>
      <c r="I70" s="511"/>
      <c r="J70" s="511"/>
      <c r="K70" s="511"/>
      <c r="L70" s="511"/>
    </row>
    <row r="71" spans="1:12" ht="15.75" x14ac:dyDescent="0.25">
      <c r="A71" s="498"/>
      <c r="B71" s="507" t="s">
        <v>263</v>
      </c>
      <c r="C71" s="507"/>
      <c r="D71" s="507"/>
      <c r="E71" s="507"/>
      <c r="F71" s="507"/>
      <c r="G71" s="507"/>
      <c r="H71" s="507"/>
      <c r="I71" s="507"/>
      <c r="J71" s="507"/>
      <c r="K71" s="507"/>
      <c r="L71" s="507"/>
    </row>
    <row r="72" spans="1:12" ht="15.75" x14ac:dyDescent="0.25">
      <c r="A72" s="498"/>
      <c r="B72" s="507" t="s">
        <v>223</v>
      </c>
      <c r="C72" s="507"/>
      <c r="D72" s="507"/>
      <c r="E72" s="507"/>
      <c r="F72" s="507"/>
      <c r="G72" s="507"/>
      <c r="H72" s="507"/>
      <c r="I72" s="507"/>
      <c r="J72" s="507"/>
      <c r="K72" s="507"/>
      <c r="L72" s="507"/>
    </row>
    <row r="73" spans="1:12" ht="15" x14ac:dyDescent="0.25">
      <c r="A73" s="498"/>
      <c r="B73"/>
      <c r="C73"/>
      <c r="D73"/>
      <c r="E73"/>
      <c r="F73"/>
      <c r="G73"/>
      <c r="H73"/>
      <c r="I73"/>
      <c r="J73"/>
      <c r="K73"/>
      <c r="L73"/>
    </row>
  </sheetData>
  <mergeCells count="30">
    <mergeCell ref="B71:L71"/>
    <mergeCell ref="B72:L72"/>
    <mergeCell ref="B59:L59"/>
    <mergeCell ref="B61:L61"/>
    <mergeCell ref="B63:L63"/>
    <mergeCell ref="B64:L64"/>
    <mergeCell ref="B69:L69"/>
    <mergeCell ref="B70:L70"/>
    <mergeCell ref="B40:L40"/>
    <mergeCell ref="B46:L46"/>
    <mergeCell ref="B49:F49"/>
    <mergeCell ref="B52:L52"/>
    <mergeCell ref="B53:D53"/>
    <mergeCell ref="E53:L53"/>
    <mergeCell ref="A4:A73"/>
    <mergeCell ref="B4:L4"/>
    <mergeCell ref="B10:L10"/>
    <mergeCell ref="B11:L11"/>
    <mergeCell ref="B12:L12"/>
    <mergeCell ref="B14:L14"/>
    <mergeCell ref="B16:L16"/>
    <mergeCell ref="B19:L19"/>
    <mergeCell ref="B25:E25"/>
    <mergeCell ref="B26:K26"/>
    <mergeCell ref="B55:D56"/>
    <mergeCell ref="C28:F28"/>
    <mergeCell ref="C29:F29"/>
    <mergeCell ref="C30:F30"/>
    <mergeCell ref="B35:L35"/>
    <mergeCell ref="B38:F38"/>
  </mergeCells>
  <hyperlinks>
    <hyperlink ref="M1" location="Tartalom!B1" display="tartalom" xr:uid="{00000000-0004-0000-0500-000000000000}"/>
    <hyperlink ref="M3" location="'PM-KV-03-01'!C30" display="folyamatábra" xr:uid="{00000000-0004-0000-0500-000001000000}"/>
  </hyperlinks>
  <pageMargins left="0.70866141732283472" right="0.70866141732283472" top="0.74803149606299213" bottom="0.74803149606299213" header="0.31496062992125984" footer="0.31496062992125984"/>
  <pageSetup paperSize="9" scale="82" fitToHeight="3" orientation="portrait" r:id="rId1"/>
  <headerFooter>
    <oddFooter>&amp;L&amp;F/&amp;A&amp;C&amp;P/&amp;N&amp;RDigitAudit/AuditIroda</oddFooter>
  </headerFooter>
  <rowBreaks count="1" manualBreakCount="1">
    <brk id="48"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CC"/>
    <pageSetUpPr fitToPage="1"/>
  </sheetPr>
  <dimension ref="A1:M73"/>
  <sheetViews>
    <sheetView showGridLines="0" zoomScaleNormal="100" workbookViewId="0">
      <selection activeCell="B1" sqref="B1"/>
    </sheetView>
  </sheetViews>
  <sheetFormatPr defaultColWidth="10.42578125" defaultRowHeight="12" x14ac:dyDescent="0.2"/>
  <cols>
    <col min="1" max="1" width="10.42578125" style="5" customWidth="1"/>
    <col min="2" max="2" width="11.28515625" style="5" customWidth="1"/>
    <col min="3" max="4" width="9.42578125" style="5" customWidth="1"/>
    <col min="5" max="5" width="10.7109375" style="5" customWidth="1"/>
    <col min="6" max="12" width="9.42578125" style="5" customWidth="1"/>
    <col min="13" max="256" width="10.42578125" style="5"/>
    <col min="257" max="257" width="10.42578125" style="5" customWidth="1"/>
    <col min="258" max="258" width="11.28515625" style="5" customWidth="1"/>
    <col min="259" max="260" width="9.42578125" style="5" customWidth="1"/>
    <col min="261" max="261" width="10.7109375" style="5" customWidth="1"/>
    <col min="262" max="268" width="9.42578125" style="5" customWidth="1"/>
    <col min="269" max="512" width="10.42578125" style="5"/>
    <col min="513" max="513" width="10.42578125" style="5" customWidth="1"/>
    <col min="514" max="514" width="11.28515625" style="5" customWidth="1"/>
    <col min="515" max="516" width="9.42578125" style="5" customWidth="1"/>
    <col min="517" max="517" width="10.7109375" style="5" customWidth="1"/>
    <col min="518" max="524" width="9.42578125" style="5" customWidth="1"/>
    <col min="525" max="768" width="10.42578125" style="5"/>
    <col min="769" max="769" width="10.42578125" style="5" customWidth="1"/>
    <col min="770" max="770" width="11.28515625" style="5" customWidth="1"/>
    <col min="771" max="772" width="9.42578125" style="5" customWidth="1"/>
    <col min="773" max="773" width="10.7109375" style="5" customWidth="1"/>
    <col min="774" max="780" width="9.42578125" style="5" customWidth="1"/>
    <col min="781" max="1024" width="10.42578125" style="5"/>
    <col min="1025" max="1025" width="10.42578125" style="5" customWidth="1"/>
    <col min="1026" max="1026" width="11.28515625" style="5" customWidth="1"/>
    <col min="1027" max="1028" width="9.42578125" style="5" customWidth="1"/>
    <col min="1029" max="1029" width="10.7109375" style="5" customWidth="1"/>
    <col min="1030" max="1036" width="9.42578125" style="5" customWidth="1"/>
    <col min="1037" max="1280" width="10.42578125" style="5"/>
    <col min="1281" max="1281" width="10.42578125" style="5" customWidth="1"/>
    <col min="1282" max="1282" width="11.28515625" style="5" customWidth="1"/>
    <col min="1283" max="1284" width="9.42578125" style="5" customWidth="1"/>
    <col min="1285" max="1285" width="10.7109375" style="5" customWidth="1"/>
    <col min="1286" max="1292" width="9.42578125" style="5" customWidth="1"/>
    <col min="1293" max="1536" width="10.42578125" style="5"/>
    <col min="1537" max="1537" width="10.42578125" style="5" customWidth="1"/>
    <col min="1538" max="1538" width="11.28515625" style="5" customWidth="1"/>
    <col min="1539" max="1540" width="9.42578125" style="5" customWidth="1"/>
    <col min="1541" max="1541" width="10.7109375" style="5" customWidth="1"/>
    <col min="1542" max="1548" width="9.42578125" style="5" customWidth="1"/>
    <col min="1549" max="1792" width="10.42578125" style="5"/>
    <col min="1793" max="1793" width="10.42578125" style="5" customWidth="1"/>
    <col min="1794" max="1794" width="11.28515625" style="5" customWidth="1"/>
    <col min="1795" max="1796" width="9.42578125" style="5" customWidth="1"/>
    <col min="1797" max="1797" width="10.7109375" style="5" customWidth="1"/>
    <col min="1798" max="1804" width="9.42578125" style="5" customWidth="1"/>
    <col min="1805" max="2048" width="10.42578125" style="5"/>
    <col min="2049" max="2049" width="10.42578125" style="5" customWidth="1"/>
    <col min="2050" max="2050" width="11.28515625" style="5" customWidth="1"/>
    <col min="2051" max="2052" width="9.42578125" style="5" customWidth="1"/>
    <col min="2053" max="2053" width="10.7109375" style="5" customWidth="1"/>
    <col min="2054" max="2060" width="9.42578125" style="5" customWidth="1"/>
    <col min="2061" max="2304" width="10.42578125" style="5"/>
    <col min="2305" max="2305" width="10.42578125" style="5" customWidth="1"/>
    <col min="2306" max="2306" width="11.28515625" style="5" customWidth="1"/>
    <col min="2307" max="2308" width="9.42578125" style="5" customWidth="1"/>
    <col min="2309" max="2309" width="10.7109375" style="5" customWidth="1"/>
    <col min="2310" max="2316" width="9.42578125" style="5" customWidth="1"/>
    <col min="2317" max="2560" width="10.42578125" style="5"/>
    <col min="2561" max="2561" width="10.42578125" style="5" customWidth="1"/>
    <col min="2562" max="2562" width="11.28515625" style="5" customWidth="1"/>
    <col min="2563" max="2564" width="9.42578125" style="5" customWidth="1"/>
    <col min="2565" max="2565" width="10.7109375" style="5" customWidth="1"/>
    <col min="2566" max="2572" width="9.42578125" style="5" customWidth="1"/>
    <col min="2573" max="2816" width="10.42578125" style="5"/>
    <col min="2817" max="2817" width="10.42578125" style="5" customWidth="1"/>
    <col min="2818" max="2818" width="11.28515625" style="5" customWidth="1"/>
    <col min="2819" max="2820" width="9.42578125" style="5" customWidth="1"/>
    <col min="2821" max="2821" width="10.7109375" style="5" customWidth="1"/>
    <col min="2822" max="2828" width="9.42578125" style="5" customWidth="1"/>
    <col min="2829" max="3072" width="10.42578125" style="5"/>
    <col min="3073" max="3073" width="10.42578125" style="5" customWidth="1"/>
    <col min="3074" max="3074" width="11.28515625" style="5" customWidth="1"/>
    <col min="3075" max="3076" width="9.42578125" style="5" customWidth="1"/>
    <col min="3077" max="3077" width="10.7109375" style="5" customWidth="1"/>
    <col min="3078" max="3084" width="9.42578125" style="5" customWidth="1"/>
    <col min="3085" max="3328" width="10.42578125" style="5"/>
    <col min="3329" max="3329" width="10.42578125" style="5" customWidth="1"/>
    <col min="3330" max="3330" width="11.28515625" style="5" customWidth="1"/>
    <col min="3331" max="3332" width="9.42578125" style="5" customWidth="1"/>
    <col min="3333" max="3333" width="10.7109375" style="5" customWidth="1"/>
    <col min="3334" max="3340" width="9.42578125" style="5" customWidth="1"/>
    <col min="3341" max="3584" width="10.42578125" style="5"/>
    <col min="3585" max="3585" width="10.42578125" style="5" customWidth="1"/>
    <col min="3586" max="3586" width="11.28515625" style="5" customWidth="1"/>
    <col min="3587" max="3588" width="9.42578125" style="5" customWidth="1"/>
    <col min="3589" max="3589" width="10.7109375" style="5" customWidth="1"/>
    <col min="3590" max="3596" width="9.42578125" style="5" customWidth="1"/>
    <col min="3597" max="3840" width="10.42578125" style="5"/>
    <col min="3841" max="3841" width="10.42578125" style="5" customWidth="1"/>
    <col min="3842" max="3842" width="11.28515625" style="5" customWidth="1"/>
    <col min="3843" max="3844" width="9.42578125" style="5" customWidth="1"/>
    <col min="3845" max="3845" width="10.7109375" style="5" customWidth="1"/>
    <col min="3846" max="3852" width="9.42578125" style="5" customWidth="1"/>
    <col min="3853" max="4096" width="10.42578125" style="5"/>
    <col min="4097" max="4097" width="10.42578125" style="5" customWidth="1"/>
    <col min="4098" max="4098" width="11.28515625" style="5" customWidth="1"/>
    <col min="4099" max="4100" width="9.42578125" style="5" customWidth="1"/>
    <col min="4101" max="4101" width="10.7109375" style="5" customWidth="1"/>
    <col min="4102" max="4108" width="9.42578125" style="5" customWidth="1"/>
    <col min="4109" max="4352" width="10.42578125" style="5"/>
    <col min="4353" max="4353" width="10.42578125" style="5" customWidth="1"/>
    <col min="4354" max="4354" width="11.28515625" style="5" customWidth="1"/>
    <col min="4355" max="4356" width="9.42578125" style="5" customWidth="1"/>
    <col min="4357" max="4357" width="10.7109375" style="5" customWidth="1"/>
    <col min="4358" max="4364" width="9.42578125" style="5" customWidth="1"/>
    <col min="4365" max="4608" width="10.42578125" style="5"/>
    <col min="4609" max="4609" width="10.42578125" style="5" customWidth="1"/>
    <col min="4610" max="4610" width="11.28515625" style="5" customWidth="1"/>
    <col min="4611" max="4612" width="9.42578125" style="5" customWidth="1"/>
    <col min="4613" max="4613" width="10.7109375" style="5" customWidth="1"/>
    <col min="4614" max="4620" width="9.42578125" style="5" customWidth="1"/>
    <col min="4621" max="4864" width="10.42578125" style="5"/>
    <col min="4865" max="4865" width="10.42578125" style="5" customWidth="1"/>
    <col min="4866" max="4866" width="11.28515625" style="5" customWidth="1"/>
    <col min="4867" max="4868" width="9.42578125" style="5" customWidth="1"/>
    <col min="4869" max="4869" width="10.7109375" style="5" customWidth="1"/>
    <col min="4870" max="4876" width="9.42578125" style="5" customWidth="1"/>
    <col min="4877" max="5120" width="10.42578125" style="5"/>
    <col min="5121" max="5121" width="10.42578125" style="5" customWidth="1"/>
    <col min="5122" max="5122" width="11.28515625" style="5" customWidth="1"/>
    <col min="5123" max="5124" width="9.42578125" style="5" customWidth="1"/>
    <col min="5125" max="5125" width="10.7109375" style="5" customWidth="1"/>
    <col min="5126" max="5132" width="9.42578125" style="5" customWidth="1"/>
    <col min="5133" max="5376" width="10.42578125" style="5"/>
    <col min="5377" max="5377" width="10.42578125" style="5" customWidth="1"/>
    <col min="5378" max="5378" width="11.28515625" style="5" customWidth="1"/>
    <col min="5379" max="5380" width="9.42578125" style="5" customWidth="1"/>
    <col min="5381" max="5381" width="10.7109375" style="5" customWidth="1"/>
    <col min="5382" max="5388" width="9.42578125" style="5" customWidth="1"/>
    <col min="5389" max="5632" width="10.42578125" style="5"/>
    <col min="5633" max="5633" width="10.42578125" style="5" customWidth="1"/>
    <col min="5634" max="5634" width="11.28515625" style="5" customWidth="1"/>
    <col min="5635" max="5636" width="9.42578125" style="5" customWidth="1"/>
    <col min="5637" max="5637" width="10.7109375" style="5" customWidth="1"/>
    <col min="5638" max="5644" width="9.42578125" style="5" customWidth="1"/>
    <col min="5645" max="5888" width="10.42578125" style="5"/>
    <col min="5889" max="5889" width="10.42578125" style="5" customWidth="1"/>
    <col min="5890" max="5890" width="11.28515625" style="5" customWidth="1"/>
    <col min="5891" max="5892" width="9.42578125" style="5" customWidth="1"/>
    <col min="5893" max="5893" width="10.7109375" style="5" customWidth="1"/>
    <col min="5894" max="5900" width="9.42578125" style="5" customWidth="1"/>
    <col min="5901" max="6144" width="10.42578125" style="5"/>
    <col min="6145" max="6145" width="10.42578125" style="5" customWidth="1"/>
    <col min="6146" max="6146" width="11.28515625" style="5" customWidth="1"/>
    <col min="6147" max="6148" width="9.42578125" style="5" customWidth="1"/>
    <col min="6149" max="6149" width="10.7109375" style="5" customWidth="1"/>
    <col min="6150" max="6156" width="9.42578125" style="5" customWidth="1"/>
    <col min="6157" max="6400" width="10.42578125" style="5"/>
    <col min="6401" max="6401" width="10.42578125" style="5" customWidth="1"/>
    <col min="6402" max="6402" width="11.28515625" style="5" customWidth="1"/>
    <col min="6403" max="6404" width="9.42578125" style="5" customWidth="1"/>
    <col min="6405" max="6405" width="10.7109375" style="5" customWidth="1"/>
    <col min="6406" max="6412" width="9.42578125" style="5" customWidth="1"/>
    <col min="6413" max="6656" width="10.42578125" style="5"/>
    <col min="6657" max="6657" width="10.42578125" style="5" customWidth="1"/>
    <col min="6658" max="6658" width="11.28515625" style="5" customWidth="1"/>
    <col min="6659" max="6660" width="9.42578125" style="5" customWidth="1"/>
    <col min="6661" max="6661" width="10.7109375" style="5" customWidth="1"/>
    <col min="6662" max="6668" width="9.42578125" style="5" customWidth="1"/>
    <col min="6669" max="6912" width="10.42578125" style="5"/>
    <col min="6913" max="6913" width="10.42578125" style="5" customWidth="1"/>
    <col min="6914" max="6914" width="11.28515625" style="5" customWidth="1"/>
    <col min="6915" max="6916" width="9.42578125" style="5" customWidth="1"/>
    <col min="6917" max="6917" width="10.7109375" style="5" customWidth="1"/>
    <col min="6918" max="6924" width="9.42578125" style="5" customWidth="1"/>
    <col min="6925" max="7168" width="10.42578125" style="5"/>
    <col min="7169" max="7169" width="10.42578125" style="5" customWidth="1"/>
    <col min="7170" max="7170" width="11.28515625" style="5" customWidth="1"/>
    <col min="7171" max="7172" width="9.42578125" style="5" customWidth="1"/>
    <col min="7173" max="7173" width="10.7109375" style="5" customWidth="1"/>
    <col min="7174" max="7180" width="9.42578125" style="5" customWidth="1"/>
    <col min="7181" max="7424" width="10.42578125" style="5"/>
    <col min="7425" max="7425" width="10.42578125" style="5" customWidth="1"/>
    <col min="7426" max="7426" width="11.28515625" style="5" customWidth="1"/>
    <col min="7427" max="7428" width="9.42578125" style="5" customWidth="1"/>
    <col min="7429" max="7429" width="10.7109375" style="5" customWidth="1"/>
    <col min="7430" max="7436" width="9.42578125" style="5" customWidth="1"/>
    <col min="7437" max="7680" width="10.42578125" style="5"/>
    <col min="7681" max="7681" width="10.42578125" style="5" customWidth="1"/>
    <col min="7682" max="7682" width="11.28515625" style="5" customWidth="1"/>
    <col min="7683" max="7684" width="9.42578125" style="5" customWidth="1"/>
    <col min="7685" max="7685" width="10.7109375" style="5" customWidth="1"/>
    <col min="7686" max="7692" width="9.42578125" style="5" customWidth="1"/>
    <col min="7693" max="7936" width="10.42578125" style="5"/>
    <col min="7937" max="7937" width="10.42578125" style="5" customWidth="1"/>
    <col min="7938" max="7938" width="11.28515625" style="5" customWidth="1"/>
    <col min="7939" max="7940" width="9.42578125" style="5" customWidth="1"/>
    <col min="7941" max="7941" width="10.7109375" style="5" customWidth="1"/>
    <col min="7942" max="7948" width="9.42578125" style="5" customWidth="1"/>
    <col min="7949" max="8192" width="10.42578125" style="5"/>
    <col min="8193" max="8193" width="10.42578125" style="5" customWidth="1"/>
    <col min="8194" max="8194" width="11.28515625" style="5" customWidth="1"/>
    <col min="8195" max="8196" width="9.42578125" style="5" customWidth="1"/>
    <col min="8197" max="8197" width="10.7109375" style="5" customWidth="1"/>
    <col min="8198" max="8204" width="9.42578125" style="5" customWidth="1"/>
    <col min="8205" max="8448" width="10.42578125" style="5"/>
    <col min="8449" max="8449" width="10.42578125" style="5" customWidth="1"/>
    <col min="8450" max="8450" width="11.28515625" style="5" customWidth="1"/>
    <col min="8451" max="8452" width="9.42578125" style="5" customWidth="1"/>
    <col min="8453" max="8453" width="10.7109375" style="5" customWidth="1"/>
    <col min="8454" max="8460" width="9.42578125" style="5" customWidth="1"/>
    <col min="8461" max="8704" width="10.42578125" style="5"/>
    <col min="8705" max="8705" width="10.42578125" style="5" customWidth="1"/>
    <col min="8706" max="8706" width="11.28515625" style="5" customWidth="1"/>
    <col min="8707" max="8708" width="9.42578125" style="5" customWidth="1"/>
    <col min="8709" max="8709" width="10.7109375" style="5" customWidth="1"/>
    <col min="8710" max="8716" width="9.42578125" style="5" customWidth="1"/>
    <col min="8717" max="8960" width="10.42578125" style="5"/>
    <col min="8961" max="8961" width="10.42578125" style="5" customWidth="1"/>
    <col min="8962" max="8962" width="11.28515625" style="5" customWidth="1"/>
    <col min="8963" max="8964" width="9.42578125" style="5" customWidth="1"/>
    <col min="8965" max="8965" width="10.7109375" style="5" customWidth="1"/>
    <col min="8966" max="8972" width="9.42578125" style="5" customWidth="1"/>
    <col min="8973" max="9216" width="10.42578125" style="5"/>
    <col min="9217" max="9217" width="10.42578125" style="5" customWidth="1"/>
    <col min="9218" max="9218" width="11.28515625" style="5" customWidth="1"/>
    <col min="9219" max="9220" width="9.42578125" style="5" customWidth="1"/>
    <col min="9221" max="9221" width="10.7109375" style="5" customWidth="1"/>
    <col min="9222" max="9228" width="9.42578125" style="5" customWidth="1"/>
    <col min="9229" max="9472" width="10.42578125" style="5"/>
    <col min="9473" max="9473" width="10.42578125" style="5" customWidth="1"/>
    <col min="9474" max="9474" width="11.28515625" style="5" customWidth="1"/>
    <col min="9475" max="9476" width="9.42578125" style="5" customWidth="1"/>
    <col min="9477" max="9477" width="10.7109375" style="5" customWidth="1"/>
    <col min="9478" max="9484" width="9.42578125" style="5" customWidth="1"/>
    <col min="9485" max="9728" width="10.42578125" style="5"/>
    <col min="9729" max="9729" width="10.42578125" style="5" customWidth="1"/>
    <col min="9730" max="9730" width="11.28515625" style="5" customWidth="1"/>
    <col min="9731" max="9732" width="9.42578125" style="5" customWidth="1"/>
    <col min="9733" max="9733" width="10.7109375" style="5" customWidth="1"/>
    <col min="9734" max="9740" width="9.42578125" style="5" customWidth="1"/>
    <col min="9741" max="9984" width="10.42578125" style="5"/>
    <col min="9985" max="9985" width="10.42578125" style="5" customWidth="1"/>
    <col min="9986" max="9986" width="11.28515625" style="5" customWidth="1"/>
    <col min="9987" max="9988" width="9.42578125" style="5" customWidth="1"/>
    <col min="9989" max="9989" width="10.7109375" style="5" customWidth="1"/>
    <col min="9990" max="9996" width="9.42578125" style="5" customWidth="1"/>
    <col min="9997" max="10240" width="10.42578125" style="5"/>
    <col min="10241" max="10241" width="10.42578125" style="5" customWidth="1"/>
    <col min="10242" max="10242" width="11.28515625" style="5" customWidth="1"/>
    <col min="10243" max="10244" width="9.42578125" style="5" customWidth="1"/>
    <col min="10245" max="10245" width="10.7109375" style="5" customWidth="1"/>
    <col min="10246" max="10252" width="9.42578125" style="5" customWidth="1"/>
    <col min="10253" max="10496" width="10.42578125" style="5"/>
    <col min="10497" max="10497" width="10.42578125" style="5" customWidth="1"/>
    <col min="10498" max="10498" width="11.28515625" style="5" customWidth="1"/>
    <col min="10499" max="10500" width="9.42578125" style="5" customWidth="1"/>
    <col min="10501" max="10501" width="10.7109375" style="5" customWidth="1"/>
    <col min="10502" max="10508" width="9.42578125" style="5" customWidth="1"/>
    <col min="10509" max="10752" width="10.42578125" style="5"/>
    <col min="10753" max="10753" width="10.42578125" style="5" customWidth="1"/>
    <col min="10754" max="10754" width="11.28515625" style="5" customWidth="1"/>
    <col min="10755" max="10756" width="9.42578125" style="5" customWidth="1"/>
    <col min="10757" max="10757" width="10.7109375" style="5" customWidth="1"/>
    <col min="10758" max="10764" width="9.42578125" style="5" customWidth="1"/>
    <col min="10765" max="11008" width="10.42578125" style="5"/>
    <col min="11009" max="11009" width="10.42578125" style="5" customWidth="1"/>
    <col min="11010" max="11010" width="11.28515625" style="5" customWidth="1"/>
    <col min="11011" max="11012" width="9.42578125" style="5" customWidth="1"/>
    <col min="11013" max="11013" width="10.7109375" style="5" customWidth="1"/>
    <col min="11014" max="11020" width="9.42578125" style="5" customWidth="1"/>
    <col min="11021" max="11264" width="10.42578125" style="5"/>
    <col min="11265" max="11265" width="10.42578125" style="5" customWidth="1"/>
    <col min="11266" max="11266" width="11.28515625" style="5" customWidth="1"/>
    <col min="11267" max="11268" width="9.42578125" style="5" customWidth="1"/>
    <col min="11269" max="11269" width="10.7109375" style="5" customWidth="1"/>
    <col min="11270" max="11276" width="9.42578125" style="5" customWidth="1"/>
    <col min="11277" max="11520" width="10.42578125" style="5"/>
    <col min="11521" max="11521" width="10.42578125" style="5" customWidth="1"/>
    <col min="11522" max="11522" width="11.28515625" style="5" customWidth="1"/>
    <col min="11523" max="11524" width="9.42578125" style="5" customWidth="1"/>
    <col min="11525" max="11525" width="10.7109375" style="5" customWidth="1"/>
    <col min="11526" max="11532" width="9.42578125" style="5" customWidth="1"/>
    <col min="11533" max="11776" width="10.42578125" style="5"/>
    <col min="11777" max="11777" width="10.42578125" style="5" customWidth="1"/>
    <col min="11778" max="11778" width="11.28515625" style="5" customWidth="1"/>
    <col min="11779" max="11780" width="9.42578125" style="5" customWidth="1"/>
    <col min="11781" max="11781" width="10.7109375" style="5" customWidth="1"/>
    <col min="11782" max="11788" width="9.42578125" style="5" customWidth="1"/>
    <col min="11789" max="12032" width="10.42578125" style="5"/>
    <col min="12033" max="12033" width="10.42578125" style="5" customWidth="1"/>
    <col min="12034" max="12034" width="11.28515625" style="5" customWidth="1"/>
    <col min="12035" max="12036" width="9.42578125" style="5" customWidth="1"/>
    <col min="12037" max="12037" width="10.7109375" style="5" customWidth="1"/>
    <col min="12038" max="12044" width="9.42578125" style="5" customWidth="1"/>
    <col min="12045" max="12288" width="10.42578125" style="5"/>
    <col min="12289" max="12289" width="10.42578125" style="5" customWidth="1"/>
    <col min="12290" max="12290" width="11.28515625" style="5" customWidth="1"/>
    <col min="12291" max="12292" width="9.42578125" style="5" customWidth="1"/>
    <col min="12293" max="12293" width="10.7109375" style="5" customWidth="1"/>
    <col min="12294" max="12300" width="9.42578125" style="5" customWidth="1"/>
    <col min="12301" max="12544" width="10.42578125" style="5"/>
    <col min="12545" max="12545" width="10.42578125" style="5" customWidth="1"/>
    <col min="12546" max="12546" width="11.28515625" style="5" customWidth="1"/>
    <col min="12547" max="12548" width="9.42578125" style="5" customWidth="1"/>
    <col min="12549" max="12549" width="10.7109375" style="5" customWidth="1"/>
    <col min="12550" max="12556" width="9.42578125" style="5" customWidth="1"/>
    <col min="12557" max="12800" width="10.42578125" style="5"/>
    <col min="12801" max="12801" width="10.42578125" style="5" customWidth="1"/>
    <col min="12802" max="12802" width="11.28515625" style="5" customWidth="1"/>
    <col min="12803" max="12804" width="9.42578125" style="5" customWidth="1"/>
    <col min="12805" max="12805" width="10.7109375" style="5" customWidth="1"/>
    <col min="12806" max="12812" width="9.42578125" style="5" customWidth="1"/>
    <col min="12813" max="13056" width="10.42578125" style="5"/>
    <col min="13057" max="13057" width="10.42578125" style="5" customWidth="1"/>
    <col min="13058" max="13058" width="11.28515625" style="5" customWidth="1"/>
    <col min="13059" max="13060" width="9.42578125" style="5" customWidth="1"/>
    <col min="13061" max="13061" width="10.7109375" style="5" customWidth="1"/>
    <col min="13062" max="13068" width="9.42578125" style="5" customWidth="1"/>
    <col min="13069" max="13312" width="10.42578125" style="5"/>
    <col min="13313" max="13313" width="10.42578125" style="5" customWidth="1"/>
    <col min="13314" max="13314" width="11.28515625" style="5" customWidth="1"/>
    <col min="13315" max="13316" width="9.42578125" style="5" customWidth="1"/>
    <col min="13317" max="13317" width="10.7109375" style="5" customWidth="1"/>
    <col min="13318" max="13324" width="9.42578125" style="5" customWidth="1"/>
    <col min="13325" max="13568" width="10.42578125" style="5"/>
    <col min="13569" max="13569" width="10.42578125" style="5" customWidth="1"/>
    <col min="13570" max="13570" width="11.28515625" style="5" customWidth="1"/>
    <col min="13571" max="13572" width="9.42578125" style="5" customWidth="1"/>
    <col min="13573" max="13573" width="10.7109375" style="5" customWidth="1"/>
    <col min="13574" max="13580" width="9.42578125" style="5" customWidth="1"/>
    <col min="13581" max="13824" width="10.42578125" style="5"/>
    <col min="13825" max="13825" width="10.42578125" style="5" customWidth="1"/>
    <col min="13826" max="13826" width="11.28515625" style="5" customWidth="1"/>
    <col min="13827" max="13828" width="9.42578125" style="5" customWidth="1"/>
    <col min="13829" max="13829" width="10.7109375" style="5" customWidth="1"/>
    <col min="13830" max="13836" width="9.42578125" style="5" customWidth="1"/>
    <col min="13837" max="14080" width="10.42578125" style="5"/>
    <col min="14081" max="14081" width="10.42578125" style="5" customWidth="1"/>
    <col min="14082" max="14082" width="11.28515625" style="5" customWidth="1"/>
    <col min="14083" max="14084" width="9.42578125" style="5" customWidth="1"/>
    <col min="14085" max="14085" width="10.7109375" style="5" customWidth="1"/>
    <col min="14086" max="14092" width="9.42578125" style="5" customWidth="1"/>
    <col min="14093" max="14336" width="10.42578125" style="5"/>
    <col min="14337" max="14337" width="10.42578125" style="5" customWidth="1"/>
    <col min="14338" max="14338" width="11.28515625" style="5" customWidth="1"/>
    <col min="14339" max="14340" width="9.42578125" style="5" customWidth="1"/>
    <col min="14341" max="14341" width="10.7109375" style="5" customWidth="1"/>
    <col min="14342" max="14348" width="9.42578125" style="5" customWidth="1"/>
    <col min="14349" max="14592" width="10.42578125" style="5"/>
    <col min="14593" max="14593" width="10.42578125" style="5" customWidth="1"/>
    <col min="14594" max="14594" width="11.28515625" style="5" customWidth="1"/>
    <col min="14595" max="14596" width="9.42578125" style="5" customWidth="1"/>
    <col min="14597" max="14597" width="10.7109375" style="5" customWidth="1"/>
    <col min="14598" max="14604" width="9.42578125" style="5" customWidth="1"/>
    <col min="14605" max="14848" width="10.42578125" style="5"/>
    <col min="14849" max="14849" width="10.42578125" style="5" customWidth="1"/>
    <col min="14850" max="14850" width="11.28515625" style="5" customWidth="1"/>
    <col min="14851" max="14852" width="9.42578125" style="5" customWidth="1"/>
    <col min="14853" max="14853" width="10.7109375" style="5" customWidth="1"/>
    <col min="14854" max="14860" width="9.42578125" style="5" customWidth="1"/>
    <col min="14861" max="15104" width="10.42578125" style="5"/>
    <col min="15105" max="15105" width="10.42578125" style="5" customWidth="1"/>
    <col min="15106" max="15106" width="11.28515625" style="5" customWidth="1"/>
    <col min="15107" max="15108" width="9.42578125" style="5" customWidth="1"/>
    <col min="15109" max="15109" width="10.7109375" style="5" customWidth="1"/>
    <col min="15110" max="15116" width="9.42578125" style="5" customWidth="1"/>
    <col min="15117" max="15360" width="10.42578125" style="5"/>
    <col min="15361" max="15361" width="10.42578125" style="5" customWidth="1"/>
    <col min="15362" max="15362" width="11.28515625" style="5" customWidth="1"/>
    <col min="15363" max="15364" width="9.42578125" style="5" customWidth="1"/>
    <col min="15365" max="15365" width="10.7109375" style="5" customWidth="1"/>
    <col min="15366" max="15372" width="9.42578125" style="5" customWidth="1"/>
    <col min="15373" max="15616" width="10.42578125" style="5"/>
    <col min="15617" max="15617" width="10.42578125" style="5" customWidth="1"/>
    <col min="15618" max="15618" width="11.28515625" style="5" customWidth="1"/>
    <col min="15619" max="15620" width="9.42578125" style="5" customWidth="1"/>
    <col min="15621" max="15621" width="10.7109375" style="5" customWidth="1"/>
    <col min="15622" max="15628" width="9.42578125" style="5" customWidth="1"/>
    <col min="15629" max="15872" width="10.42578125" style="5"/>
    <col min="15873" max="15873" width="10.42578125" style="5" customWidth="1"/>
    <col min="15874" max="15874" width="11.28515625" style="5" customWidth="1"/>
    <col min="15875" max="15876" width="9.42578125" style="5" customWidth="1"/>
    <col min="15877" max="15877" width="10.7109375" style="5" customWidth="1"/>
    <col min="15878" max="15884" width="9.42578125" style="5" customWidth="1"/>
    <col min="15885" max="16128" width="10.42578125" style="5"/>
    <col min="16129" max="16129" width="10.42578125" style="5" customWidth="1"/>
    <col min="16130" max="16130" width="11.28515625" style="5" customWidth="1"/>
    <col min="16131" max="16132" width="9.42578125" style="5" customWidth="1"/>
    <col min="16133" max="16133" width="10.7109375" style="5" customWidth="1"/>
    <col min="16134" max="16140" width="9.42578125" style="5" customWidth="1"/>
    <col min="16141" max="16384" width="10.42578125" style="5"/>
  </cols>
  <sheetData>
    <row r="1" spans="1:13" ht="16.5" x14ac:dyDescent="0.3">
      <c r="B1" s="42" t="s">
        <v>264</v>
      </c>
      <c r="J1" s="44"/>
      <c r="K1" s="43" t="s">
        <v>1</v>
      </c>
      <c r="L1" s="5">
        <f>Alapa!C1</f>
        <v>0</v>
      </c>
      <c r="M1" s="44" t="s">
        <v>2</v>
      </c>
    </row>
    <row r="2" spans="1:13" ht="16.5" x14ac:dyDescent="0.3">
      <c r="B2" s="42"/>
      <c r="J2" s="44"/>
      <c r="K2" s="43"/>
      <c r="M2" s="45" t="s">
        <v>3</v>
      </c>
    </row>
    <row r="3" spans="1:13" ht="18.75" x14ac:dyDescent="0.3">
      <c r="B3" s="89" t="s">
        <v>265</v>
      </c>
      <c r="M3" s="44" t="s">
        <v>112</v>
      </c>
    </row>
    <row r="4" spans="1:13" ht="15.75" customHeight="1" x14ac:dyDescent="0.25">
      <c r="A4" s="498" t="s">
        <v>686</v>
      </c>
      <c r="B4" s="454" t="s">
        <v>266</v>
      </c>
      <c r="C4" s="454"/>
      <c r="D4" s="454"/>
      <c r="E4" s="454"/>
      <c r="F4" s="454"/>
      <c r="G4" s="454"/>
      <c r="H4" s="454"/>
      <c r="I4" s="454"/>
      <c r="J4" s="454"/>
      <c r="K4" s="454"/>
      <c r="L4" s="454"/>
    </row>
    <row r="5" spans="1:13" ht="20.25" x14ac:dyDescent="0.3">
      <c r="A5" s="498"/>
      <c r="B5" s="73" t="s">
        <v>201</v>
      </c>
      <c r="C5" s="73"/>
      <c r="D5" s="73"/>
      <c r="E5" s="73"/>
      <c r="F5" s="73"/>
      <c r="G5" s="73"/>
      <c r="H5" s="73"/>
      <c r="I5" s="73"/>
      <c r="J5" s="73"/>
      <c r="K5" s="48"/>
      <c r="L5" s="83"/>
    </row>
    <row r="6" spans="1:13" ht="15.75" x14ac:dyDescent="0.25">
      <c r="A6" s="498"/>
      <c r="B6" s="79" t="s">
        <v>116</v>
      </c>
      <c r="C6" s="145">
        <f>Alapa!C17</f>
        <v>0</v>
      </c>
      <c r="D6" s="166"/>
      <c r="E6" s="166"/>
      <c r="F6" s="166"/>
      <c r="G6" s="166"/>
      <c r="H6" s="166"/>
      <c r="I6" s="166"/>
      <c r="J6" s="166"/>
      <c r="K6" s="166"/>
      <c r="L6" s="166"/>
    </row>
    <row r="7" spans="1:13" ht="15.75" x14ac:dyDescent="0.25">
      <c r="A7" s="498"/>
      <c r="B7" s="79" t="s">
        <v>117</v>
      </c>
      <c r="C7" s="145">
        <f>Alapa!C18</f>
        <v>0</v>
      </c>
      <c r="D7" s="166"/>
      <c r="E7" s="166"/>
      <c r="F7" s="166"/>
      <c r="G7" s="166"/>
      <c r="H7" s="166"/>
      <c r="I7" s="166"/>
      <c r="J7" s="166"/>
      <c r="K7" s="166"/>
      <c r="L7" s="166"/>
    </row>
    <row r="8" spans="1:13" ht="15.75" x14ac:dyDescent="0.25">
      <c r="A8" s="498"/>
      <c r="B8" s="167"/>
      <c r="C8" s="166"/>
      <c r="D8" s="166"/>
      <c r="E8" s="166"/>
      <c r="F8" s="166"/>
      <c r="G8" s="166"/>
      <c r="H8" s="166"/>
      <c r="I8" s="166"/>
      <c r="J8" s="166"/>
      <c r="K8" s="166"/>
      <c r="L8" s="166"/>
    </row>
    <row r="9" spans="1:13" ht="18.75" x14ac:dyDescent="0.3">
      <c r="A9" s="498"/>
      <c r="B9" s="514" t="s">
        <v>267</v>
      </c>
      <c r="C9" s="514"/>
      <c r="D9" s="514"/>
      <c r="E9" s="514"/>
      <c r="F9" s="514"/>
      <c r="G9" s="514"/>
      <c r="H9" s="514"/>
      <c r="I9" s="514"/>
      <c r="J9" s="514"/>
      <c r="K9" s="514"/>
      <c r="L9" s="514"/>
    </row>
    <row r="10" spans="1:13" ht="15" x14ac:dyDescent="0.25">
      <c r="A10" s="498"/>
      <c r="B10" s="515" t="s">
        <v>268</v>
      </c>
      <c r="C10" s="515"/>
      <c r="D10" s="515"/>
      <c r="E10" s="515"/>
      <c r="F10" s="515"/>
      <c r="G10" s="515"/>
      <c r="H10" s="515"/>
      <c r="I10" s="515"/>
      <c r="J10" s="515"/>
      <c r="K10" s="515"/>
      <c r="L10" s="515"/>
    </row>
    <row r="11" spans="1:13" ht="15.75" x14ac:dyDescent="0.25">
      <c r="A11" s="498"/>
      <c r="B11" s="168"/>
      <c r="C11" s="166"/>
      <c r="D11" s="166"/>
      <c r="E11" s="166"/>
      <c r="F11" s="166"/>
      <c r="G11" s="166"/>
      <c r="H11" s="166"/>
      <c r="I11" s="166"/>
      <c r="J11" s="166"/>
      <c r="K11" s="166"/>
      <c r="L11" s="166"/>
    </row>
    <row r="12" spans="1:13" ht="15.75" x14ac:dyDescent="0.25">
      <c r="A12" s="498"/>
      <c r="B12" s="82" t="s">
        <v>115</v>
      </c>
      <c r="C12" s="516" t="s">
        <v>261</v>
      </c>
      <c r="D12" s="516"/>
      <c r="E12" s="516"/>
      <c r="F12" s="460" t="s">
        <v>269</v>
      </c>
      <c r="G12" s="460"/>
      <c r="H12" s="460"/>
      <c r="I12" s="516" t="s">
        <v>270</v>
      </c>
      <c r="J12" s="516"/>
      <c r="K12" s="516"/>
      <c r="L12" s="516"/>
    </row>
    <row r="13" spans="1:13" ht="49.5" customHeight="1" x14ac:dyDescent="0.25">
      <c r="A13" s="498"/>
      <c r="B13" s="453" t="s">
        <v>271</v>
      </c>
      <c r="C13" s="453"/>
      <c r="D13" s="453"/>
      <c r="E13" s="453"/>
      <c r="F13" s="453"/>
      <c r="G13" s="453"/>
      <c r="H13" s="453"/>
      <c r="I13" s="453"/>
      <c r="J13" s="453"/>
      <c r="K13" s="453"/>
      <c r="L13" s="453"/>
    </row>
    <row r="14" spans="1:13" ht="18.75" customHeight="1" x14ac:dyDescent="0.25">
      <c r="A14" s="498"/>
      <c r="B14" s="80"/>
      <c r="C14" s="80"/>
      <c r="D14" s="80"/>
      <c r="E14" s="80"/>
      <c r="F14" s="80"/>
      <c r="G14" s="80"/>
      <c r="H14" s="80"/>
      <c r="I14" s="80"/>
      <c r="J14" s="80"/>
      <c r="K14" s="80"/>
      <c r="L14" s="80"/>
    </row>
    <row r="15" spans="1:13" ht="20.25" customHeight="1" x14ac:dyDescent="0.25">
      <c r="A15" s="498"/>
      <c r="B15" s="73" t="s">
        <v>207</v>
      </c>
      <c r="C15" s="73"/>
      <c r="D15" s="73"/>
      <c r="E15" s="73"/>
      <c r="F15" s="83" t="s">
        <v>272</v>
      </c>
      <c r="G15" s="83"/>
      <c r="H15" s="83"/>
      <c r="I15" s="83"/>
      <c r="J15" s="83"/>
      <c r="K15" s="83"/>
      <c r="L15" s="83"/>
    </row>
    <row r="16" spans="1:13" ht="20.25" customHeight="1" x14ac:dyDescent="0.25">
      <c r="A16" s="498"/>
      <c r="B16" s="73" t="s">
        <v>273</v>
      </c>
      <c r="C16" s="73"/>
      <c r="D16" s="73"/>
      <c r="E16" s="73"/>
      <c r="F16" s="83" t="s">
        <v>272</v>
      </c>
      <c r="G16" s="83"/>
      <c r="H16" s="83"/>
      <c r="I16" s="83"/>
      <c r="J16" s="83"/>
      <c r="K16" s="83"/>
      <c r="L16" s="83"/>
    </row>
    <row r="17" spans="1:12" ht="18" customHeight="1" x14ac:dyDescent="0.25">
      <c r="A17" s="498"/>
      <c r="B17" s="459" t="s">
        <v>274</v>
      </c>
      <c r="C17" s="459"/>
      <c r="D17" s="459"/>
      <c r="E17" s="459"/>
      <c r="F17" s="459"/>
      <c r="G17" s="459"/>
      <c r="H17" s="459"/>
      <c r="I17" s="459"/>
      <c r="J17" s="459"/>
      <c r="K17" s="459"/>
      <c r="L17" s="459"/>
    </row>
    <row r="18" spans="1:12" ht="18" customHeight="1" x14ac:dyDescent="0.25">
      <c r="A18" s="498"/>
      <c r="B18" s="153"/>
      <c r="C18" s="145" t="s">
        <v>211</v>
      </c>
      <c r="D18" s="153"/>
      <c r="E18" s="153"/>
      <c r="F18" s="153"/>
      <c r="G18" s="153"/>
      <c r="H18" s="153"/>
      <c r="I18" s="153"/>
      <c r="J18" s="153"/>
      <c r="K18" s="153"/>
      <c r="L18" s="153"/>
    </row>
    <row r="19" spans="1:12" ht="18" customHeight="1" x14ac:dyDescent="0.25">
      <c r="A19" s="498"/>
      <c r="B19" s="153"/>
      <c r="C19" s="73" t="s">
        <v>212</v>
      </c>
      <c r="D19" s="146" t="s">
        <v>213</v>
      </c>
      <c r="E19" s="146"/>
      <c r="F19" s="146"/>
      <c r="G19" s="146"/>
      <c r="H19" s="153"/>
      <c r="I19" s="153"/>
      <c r="J19" s="153"/>
      <c r="K19" s="153"/>
      <c r="L19" s="153"/>
    </row>
    <row r="20" spans="1:12" ht="15.75" x14ac:dyDescent="0.25">
      <c r="A20" s="498"/>
      <c r="B20" s="169"/>
      <c r="C20" s="148" t="s">
        <v>214</v>
      </c>
      <c r="D20" s="170"/>
      <c r="E20" s="170"/>
      <c r="F20" s="170"/>
      <c r="G20" s="170"/>
      <c r="H20" s="170"/>
      <c r="I20" s="170"/>
      <c r="J20" s="170"/>
      <c r="K20" s="170"/>
      <c r="L20" s="170"/>
    </row>
    <row r="21" spans="1:12" ht="22.5" customHeight="1" x14ac:dyDescent="0.25">
      <c r="A21" s="498"/>
      <c r="B21" s="83" t="s">
        <v>275</v>
      </c>
      <c r="C21" s="83"/>
      <c r="D21" s="83" t="s">
        <v>276</v>
      </c>
      <c r="E21" s="83"/>
      <c r="F21" s="83"/>
      <c r="G21" s="83" t="s">
        <v>216</v>
      </c>
      <c r="H21" s="84" t="s">
        <v>217</v>
      </c>
      <c r="I21" s="83"/>
      <c r="J21" s="83"/>
      <c r="K21" s="83"/>
      <c r="L21" s="83"/>
    </row>
    <row r="22" spans="1:12" ht="24.75" customHeight="1" x14ac:dyDescent="0.25">
      <c r="A22" s="498"/>
      <c r="B22" s="459" t="s">
        <v>277</v>
      </c>
      <c r="C22" s="459"/>
      <c r="D22" s="459"/>
      <c r="E22" s="459"/>
      <c r="F22" s="83" t="s">
        <v>272</v>
      </c>
      <c r="G22" s="83"/>
      <c r="H22" s="83"/>
      <c r="I22" s="83"/>
      <c r="J22" s="83"/>
      <c r="K22" s="83"/>
      <c r="L22" s="83"/>
    </row>
    <row r="23" spans="1:12" ht="24.75" customHeight="1" x14ac:dyDescent="0.25">
      <c r="A23" s="498"/>
      <c r="B23" s="459" t="s">
        <v>278</v>
      </c>
      <c r="C23" s="459"/>
      <c r="D23" s="459"/>
      <c r="E23" s="459"/>
      <c r="F23" s="83" t="s">
        <v>272</v>
      </c>
      <c r="G23" s="83"/>
      <c r="H23" s="83"/>
      <c r="I23" s="83"/>
      <c r="J23" s="83"/>
      <c r="K23" s="83"/>
      <c r="L23" s="83"/>
    </row>
    <row r="24" spans="1:12" ht="36" customHeight="1" x14ac:dyDescent="0.25">
      <c r="A24" s="498"/>
      <c r="B24" s="512" t="s">
        <v>279</v>
      </c>
      <c r="C24" s="512"/>
      <c r="D24" s="512"/>
      <c r="E24" s="512"/>
      <c r="F24" s="512"/>
      <c r="G24" s="512"/>
      <c r="H24" s="512"/>
      <c r="I24" s="512"/>
      <c r="J24" s="512"/>
      <c r="K24" s="512"/>
      <c r="L24" s="512"/>
    </row>
    <row r="25" spans="1:12" ht="26.25" customHeight="1" x14ac:dyDescent="0.25">
      <c r="A25" s="498"/>
      <c r="B25" s="171"/>
      <c r="C25" s="171"/>
      <c r="D25" s="171"/>
      <c r="E25" s="171"/>
      <c r="F25" s="171"/>
      <c r="G25" s="171"/>
      <c r="H25" s="171"/>
      <c r="I25" s="171"/>
      <c r="J25" s="171"/>
      <c r="K25" s="171"/>
      <c r="L25" s="171"/>
    </row>
    <row r="26" spans="1:12" ht="15.75" x14ac:dyDescent="0.25">
      <c r="A26" s="498"/>
      <c r="B26" s="459" t="s">
        <v>280</v>
      </c>
      <c r="C26" s="459"/>
      <c r="D26" s="459"/>
      <c r="E26" s="172" t="s">
        <v>281</v>
      </c>
      <c r="F26" s="166" t="s">
        <v>282</v>
      </c>
      <c r="G26" s="513" t="s">
        <v>283</v>
      </c>
      <c r="H26" s="513"/>
      <c r="I26" s="72" t="s">
        <v>284</v>
      </c>
      <c r="J26" s="166"/>
      <c r="K26" s="166"/>
      <c r="L26" s="166"/>
    </row>
    <row r="27" spans="1:12" ht="15.75" x14ac:dyDescent="0.25">
      <c r="A27" s="498"/>
      <c r="B27" s="73"/>
      <c r="C27" s="166"/>
      <c r="D27" s="166"/>
      <c r="E27" s="166"/>
      <c r="F27" s="166"/>
      <c r="G27" s="166"/>
      <c r="H27" s="166"/>
      <c r="I27" s="166"/>
      <c r="J27" s="166"/>
      <c r="K27" s="166"/>
      <c r="L27" s="166"/>
    </row>
    <row r="28" spans="1:12" ht="30" customHeight="1" x14ac:dyDescent="0.25">
      <c r="A28" s="498"/>
      <c r="B28" s="460" t="s">
        <v>285</v>
      </c>
      <c r="C28" s="460"/>
      <c r="D28" s="460"/>
      <c r="E28" s="460"/>
      <c r="F28" s="460"/>
      <c r="G28" s="518" t="s">
        <v>286</v>
      </c>
      <c r="H28" s="518"/>
      <c r="I28" s="518"/>
      <c r="J28" s="518"/>
      <c r="K28" s="82" t="s">
        <v>287</v>
      </c>
      <c r="L28" s="82"/>
    </row>
    <row r="29" spans="1:12" ht="15.75" x14ac:dyDescent="0.25">
      <c r="A29" s="498"/>
      <c r="B29" s="519" t="s">
        <v>288</v>
      </c>
      <c r="C29" s="519"/>
      <c r="D29" s="519"/>
      <c r="E29" s="519"/>
      <c r="F29" s="173"/>
      <c r="G29" s="82"/>
      <c r="H29" s="82"/>
      <c r="I29" s="82"/>
      <c r="J29" s="82"/>
      <c r="K29" s="82"/>
      <c r="L29" s="82"/>
    </row>
    <row r="30" spans="1:12" ht="15.75" x14ac:dyDescent="0.25">
      <c r="A30" s="498"/>
      <c r="B30" s="174"/>
      <c r="C30" s="174"/>
      <c r="D30" s="174"/>
      <c r="E30" s="174"/>
      <c r="F30" s="174"/>
      <c r="G30" s="174"/>
      <c r="H30" s="174"/>
      <c r="I30" s="174"/>
      <c r="J30" s="174"/>
      <c r="K30" s="174"/>
      <c r="L30" s="174"/>
    </row>
    <row r="31" spans="1:12" ht="22.5" customHeight="1" x14ac:dyDescent="0.25">
      <c r="A31" s="498"/>
      <c r="B31" s="73" t="s">
        <v>289</v>
      </c>
      <c r="C31" s="73"/>
      <c r="D31" s="73"/>
      <c r="E31" s="73"/>
      <c r="F31" s="73"/>
      <c r="G31" s="73"/>
      <c r="H31" s="520" t="s">
        <v>290</v>
      </c>
      <c r="I31" s="520"/>
      <c r="J31" s="520"/>
      <c r="K31" s="82" t="s">
        <v>287</v>
      </c>
      <c r="L31" s="175" t="s">
        <v>291</v>
      </c>
    </row>
    <row r="32" spans="1:12" ht="15.75" x14ac:dyDescent="0.25">
      <c r="A32" s="498"/>
      <c r="B32" s="459"/>
      <c r="C32" s="459"/>
      <c r="D32" s="459"/>
      <c r="E32" s="459"/>
      <c r="F32" s="459"/>
      <c r="G32" s="459"/>
      <c r="H32" s="459"/>
      <c r="I32" s="459"/>
      <c r="J32" s="459"/>
      <c r="K32" s="459"/>
      <c r="L32" s="459"/>
    </row>
    <row r="33" spans="1:12" ht="15.75" x14ac:dyDescent="0.25">
      <c r="A33" s="498"/>
      <c r="B33" s="512" t="s">
        <v>292</v>
      </c>
      <c r="C33" s="512"/>
      <c r="D33" s="512"/>
      <c r="E33" s="512"/>
      <c r="F33" s="512"/>
      <c r="G33" s="512"/>
      <c r="H33" s="512"/>
      <c r="I33" s="512"/>
      <c r="J33" s="512"/>
      <c r="K33" s="512"/>
      <c r="L33" s="512"/>
    </row>
    <row r="34" spans="1:12" ht="15.75" x14ac:dyDescent="0.25">
      <c r="A34" s="498"/>
      <c r="B34" s="72"/>
      <c r="C34" s="166"/>
      <c r="D34" s="166"/>
      <c r="E34" s="166"/>
      <c r="F34" s="166"/>
      <c r="G34" s="166"/>
      <c r="H34" s="166"/>
      <c r="I34" s="166"/>
      <c r="J34" s="166"/>
      <c r="K34" s="166"/>
      <c r="L34" s="166"/>
    </row>
    <row r="35" spans="1:12" ht="39" customHeight="1" x14ac:dyDescent="0.25">
      <c r="A35" s="498"/>
      <c r="B35" s="460" t="s">
        <v>293</v>
      </c>
      <c r="C35" s="460"/>
      <c r="D35" s="460"/>
      <c r="E35" s="460"/>
      <c r="F35" s="460"/>
      <c r="G35" s="460"/>
      <c r="H35" s="460"/>
      <c r="I35" s="460"/>
      <c r="J35" s="460"/>
      <c r="K35" s="460"/>
      <c r="L35" s="460"/>
    </row>
    <row r="36" spans="1:12" ht="33.75" customHeight="1" x14ac:dyDescent="0.25">
      <c r="A36" s="498"/>
      <c r="B36" s="460" t="s">
        <v>294</v>
      </c>
      <c r="C36" s="460"/>
      <c r="D36" s="460"/>
      <c r="E36" s="460"/>
      <c r="F36" s="460"/>
      <c r="G36" s="460"/>
      <c r="H36" s="460"/>
      <c r="I36" s="460"/>
      <c r="J36" s="460"/>
      <c r="K36" s="460"/>
      <c r="L36" s="460"/>
    </row>
    <row r="37" spans="1:12" ht="18.75" customHeight="1" x14ac:dyDescent="0.25">
      <c r="A37" s="498"/>
      <c r="B37" s="460" t="s">
        <v>295</v>
      </c>
      <c r="C37" s="460"/>
      <c r="D37" s="460"/>
      <c r="E37" s="460"/>
      <c r="F37" s="460"/>
      <c r="G37" s="460"/>
      <c r="H37" s="460"/>
      <c r="I37" s="460"/>
      <c r="J37" s="460"/>
      <c r="K37" s="460"/>
      <c r="L37" s="460"/>
    </row>
    <row r="38" spans="1:12" ht="38.25" customHeight="1" x14ac:dyDescent="0.25">
      <c r="A38" s="498"/>
      <c r="B38" s="460" t="s">
        <v>296</v>
      </c>
      <c r="C38" s="460"/>
      <c r="D38" s="460"/>
      <c r="E38" s="460"/>
      <c r="F38" s="460"/>
      <c r="G38" s="460"/>
      <c r="H38" s="460"/>
      <c r="I38" s="460"/>
      <c r="J38" s="460"/>
      <c r="K38" s="460"/>
      <c r="L38" s="460"/>
    </row>
    <row r="39" spans="1:12" ht="33.75" customHeight="1" x14ac:dyDescent="0.25">
      <c r="A39" s="498"/>
      <c r="B39" s="453" t="s">
        <v>297</v>
      </c>
      <c r="C39" s="453"/>
      <c r="D39" s="453"/>
      <c r="E39" s="453"/>
      <c r="F39" s="453"/>
      <c r="G39" s="453"/>
      <c r="H39" s="453"/>
      <c r="I39" s="453"/>
      <c r="J39" s="453"/>
      <c r="K39" s="453"/>
      <c r="L39" s="453"/>
    </row>
    <row r="40" spans="1:12" ht="52.5" customHeight="1" x14ac:dyDescent="0.25">
      <c r="A40" s="498"/>
      <c r="B40" s="453" t="s">
        <v>298</v>
      </c>
      <c r="C40" s="453"/>
      <c r="D40" s="453"/>
      <c r="E40" s="453"/>
      <c r="F40" s="453"/>
      <c r="G40" s="453"/>
      <c r="H40" s="453"/>
      <c r="I40" s="453"/>
      <c r="J40" s="453"/>
      <c r="K40" s="453"/>
      <c r="L40" s="453"/>
    </row>
    <row r="41" spans="1:12" ht="37.5" customHeight="1" x14ac:dyDescent="0.25">
      <c r="A41" s="498"/>
      <c r="B41" s="453" t="s">
        <v>299</v>
      </c>
      <c r="C41" s="453"/>
      <c r="D41" s="453"/>
      <c r="E41" s="453"/>
      <c r="F41" s="453"/>
      <c r="G41" s="453"/>
      <c r="H41" s="453"/>
      <c r="I41" s="453"/>
      <c r="J41" s="453"/>
      <c r="K41" s="453"/>
      <c r="L41" s="453"/>
    </row>
    <row r="42" spans="1:12" ht="20.25" customHeight="1" x14ac:dyDescent="0.25">
      <c r="A42" s="498"/>
      <c r="B42" s="453" t="s">
        <v>300</v>
      </c>
      <c r="C42" s="453"/>
      <c r="D42" s="453"/>
      <c r="E42" s="453"/>
      <c r="F42" s="453"/>
      <c r="G42" s="453"/>
      <c r="H42" s="453"/>
      <c r="I42" s="453"/>
      <c r="J42" s="453"/>
      <c r="K42" s="453"/>
      <c r="L42" s="453"/>
    </row>
    <row r="43" spans="1:12" ht="13.5" x14ac:dyDescent="0.25">
      <c r="A43" s="498"/>
      <c r="B43" s="524" t="s">
        <v>301</v>
      </c>
      <c r="C43" s="524"/>
      <c r="D43" s="524"/>
      <c r="E43" s="524"/>
      <c r="F43" s="524"/>
      <c r="G43" s="524"/>
      <c r="H43" s="524"/>
      <c r="I43" s="524"/>
      <c r="J43" s="524"/>
      <c r="K43" s="524"/>
      <c r="L43" s="524"/>
    </row>
    <row r="44" spans="1:12" ht="15.75" x14ac:dyDescent="0.25">
      <c r="A44" s="498"/>
      <c r="B44" s="72"/>
      <c r="C44" s="166"/>
      <c r="D44" s="166"/>
      <c r="E44" s="166"/>
      <c r="F44" s="166"/>
      <c r="G44" s="166"/>
      <c r="H44" s="166"/>
      <c r="I44" s="166"/>
      <c r="J44" s="166"/>
      <c r="K44" s="166"/>
      <c r="L44" s="166"/>
    </row>
    <row r="45" spans="1:12" ht="39" customHeight="1" x14ac:dyDescent="0.25">
      <c r="A45" s="498"/>
      <c r="B45" s="168"/>
      <c r="C45" s="166"/>
      <c r="D45" s="166"/>
      <c r="E45" s="166"/>
      <c r="F45" s="166"/>
      <c r="G45" s="166"/>
      <c r="H45" s="166"/>
      <c r="I45" s="166"/>
      <c r="J45" s="166"/>
      <c r="K45" s="166"/>
      <c r="L45" s="166"/>
    </row>
    <row r="46" spans="1:12" ht="15.75" x14ac:dyDescent="0.25">
      <c r="A46" s="498"/>
      <c r="B46" s="168"/>
      <c r="C46" s="166"/>
      <c r="D46" s="166"/>
      <c r="E46" s="166"/>
      <c r="F46" s="166"/>
      <c r="G46" s="166"/>
      <c r="H46" s="166"/>
      <c r="I46" s="166"/>
      <c r="J46" s="166"/>
      <c r="K46" s="166"/>
      <c r="L46" s="166"/>
    </row>
    <row r="47" spans="1:12" ht="15.75" x14ac:dyDescent="0.25">
      <c r="A47" s="498"/>
      <c r="B47" s="525" t="s">
        <v>256</v>
      </c>
      <c r="C47" s="525"/>
      <c r="D47" s="525"/>
      <c r="E47" s="525"/>
      <c r="F47" s="525"/>
      <c r="G47" s="525"/>
      <c r="H47" s="525"/>
      <c r="I47" s="525"/>
      <c r="J47" s="525"/>
      <c r="K47" s="525"/>
      <c r="L47" s="525"/>
    </row>
    <row r="48" spans="1:12" ht="15.75" x14ac:dyDescent="0.25">
      <c r="A48" s="498"/>
      <c r="B48" s="167"/>
      <c r="C48" s="166"/>
      <c r="D48" s="166"/>
      <c r="E48" s="166"/>
      <c r="F48" s="166"/>
      <c r="G48" s="166"/>
      <c r="H48" s="166"/>
      <c r="I48" s="166"/>
      <c r="J48" s="166"/>
      <c r="K48" s="166"/>
      <c r="L48" s="166"/>
    </row>
    <row r="49" spans="1:12" ht="80.25" customHeight="1" x14ac:dyDescent="0.25">
      <c r="A49" s="498"/>
      <c r="B49" s="517" t="s">
        <v>302</v>
      </c>
      <c r="C49" s="517"/>
      <c r="D49" s="517"/>
      <c r="E49" s="517"/>
      <c r="F49" s="517"/>
      <c r="G49" s="517"/>
      <c r="H49" s="517"/>
      <c r="I49" s="517"/>
      <c r="J49" s="517"/>
      <c r="K49" s="517"/>
      <c r="L49" s="517"/>
    </row>
    <row r="50" spans="1:12" ht="15.75" x14ac:dyDescent="0.25">
      <c r="A50" s="498"/>
      <c r="B50" s="79"/>
      <c r="C50" s="166"/>
      <c r="D50" s="166"/>
      <c r="E50" s="166"/>
      <c r="F50" s="166"/>
      <c r="G50" s="166"/>
      <c r="H50" s="166"/>
      <c r="I50" s="166"/>
      <c r="J50" s="166"/>
      <c r="K50" s="166"/>
      <c r="L50" s="166"/>
    </row>
    <row r="51" spans="1:12" ht="39.75" customHeight="1" x14ac:dyDescent="0.25">
      <c r="A51" s="498"/>
      <c r="B51" s="517" t="s">
        <v>303</v>
      </c>
      <c r="C51" s="517"/>
      <c r="D51" s="517"/>
      <c r="E51" s="517"/>
      <c r="F51" s="517"/>
      <c r="G51" s="517"/>
      <c r="H51" s="517"/>
      <c r="I51" s="517"/>
      <c r="J51" s="517"/>
      <c r="K51" s="517"/>
      <c r="L51" s="517"/>
    </row>
    <row r="52" spans="1:12" ht="58.5" customHeight="1" x14ac:dyDescent="0.25">
      <c r="A52" s="498"/>
      <c r="B52" s="510" t="s">
        <v>258</v>
      </c>
      <c r="C52" s="510"/>
      <c r="D52" s="510"/>
      <c r="E52" s="510"/>
      <c r="F52" s="510"/>
      <c r="G52" s="510"/>
      <c r="H52" s="510"/>
      <c r="I52" s="510"/>
      <c r="J52" s="510"/>
      <c r="K52" s="510"/>
      <c r="L52" s="510"/>
    </row>
    <row r="53" spans="1:12" ht="15" customHeight="1" x14ac:dyDescent="0.25">
      <c r="A53" s="498"/>
      <c r="B53" s="79"/>
      <c r="C53" s="166"/>
      <c r="D53" s="166"/>
      <c r="E53" s="166"/>
      <c r="F53" s="166"/>
      <c r="G53" s="166"/>
      <c r="H53" s="166"/>
      <c r="I53" s="166"/>
      <c r="J53" s="166"/>
      <c r="K53" s="166"/>
      <c r="L53" s="166"/>
    </row>
    <row r="54" spans="1:12" ht="15.75" x14ac:dyDescent="0.25">
      <c r="A54" s="498"/>
      <c r="B54" s="523" t="s">
        <v>304</v>
      </c>
      <c r="C54" s="523"/>
      <c r="D54" s="523"/>
      <c r="E54" s="523"/>
      <c r="F54" s="523"/>
      <c r="G54" s="523"/>
      <c r="H54" s="523"/>
      <c r="I54" s="523"/>
      <c r="J54" s="523"/>
      <c r="K54" s="523"/>
      <c r="L54" s="523"/>
    </row>
    <row r="55" spans="1:12" ht="15" x14ac:dyDescent="0.25">
      <c r="A55" s="498"/>
      <c r="B55" s="510"/>
      <c r="C55" s="510"/>
      <c r="D55" s="510"/>
      <c r="E55" s="510"/>
      <c r="F55" s="510"/>
      <c r="G55" s="510"/>
      <c r="H55" s="510"/>
      <c r="I55" s="510"/>
      <c r="J55" s="510"/>
      <c r="K55" s="510"/>
      <c r="L55" s="510"/>
    </row>
    <row r="56" spans="1:12" ht="15.75" x14ac:dyDescent="0.25">
      <c r="A56" s="498"/>
      <c r="B56" s="83" t="s">
        <v>305</v>
      </c>
      <c r="C56" s="84" t="s">
        <v>306</v>
      </c>
      <c r="D56" s="84"/>
      <c r="E56" s="83" t="s">
        <v>260</v>
      </c>
      <c r="F56" s="83"/>
      <c r="G56" s="83"/>
      <c r="H56" s="83"/>
      <c r="I56" s="83"/>
      <c r="J56" s="83"/>
      <c r="K56" s="83"/>
      <c r="L56" s="83"/>
    </row>
    <row r="57" spans="1:12" ht="15.75" x14ac:dyDescent="0.25">
      <c r="A57" s="498"/>
      <c r="B57" s="167"/>
      <c r="C57" s="166"/>
      <c r="D57" s="166"/>
      <c r="E57" s="166"/>
      <c r="F57" s="166"/>
      <c r="G57" s="166"/>
      <c r="H57" s="166"/>
      <c r="I57" s="166"/>
      <c r="J57" s="166"/>
      <c r="K57" s="166"/>
      <c r="L57" s="166"/>
    </row>
    <row r="58" spans="1:12" ht="15.75" x14ac:dyDescent="0.25">
      <c r="A58" s="498"/>
      <c r="B58" s="167"/>
      <c r="C58" s="166"/>
      <c r="D58" s="166"/>
      <c r="E58" s="166"/>
      <c r="F58" s="166"/>
      <c r="G58" s="166"/>
      <c r="H58" s="166"/>
      <c r="I58" s="166"/>
      <c r="J58" s="166"/>
      <c r="K58" s="166"/>
      <c r="L58" s="166"/>
    </row>
    <row r="59" spans="1:12" ht="15.75" x14ac:dyDescent="0.25">
      <c r="A59" s="498"/>
      <c r="B59" s="521" t="s">
        <v>261</v>
      </c>
      <c r="C59" s="521"/>
      <c r="D59" s="521"/>
      <c r="E59" s="521"/>
      <c r="F59" s="521"/>
      <c r="G59" s="521"/>
      <c r="H59" s="521"/>
      <c r="I59" s="521"/>
      <c r="J59" s="521"/>
      <c r="K59" s="521"/>
      <c r="L59" s="521"/>
    </row>
    <row r="60" spans="1:12" ht="15.75" x14ac:dyDescent="0.25">
      <c r="A60" s="498"/>
      <c r="B60" s="521" t="s">
        <v>262</v>
      </c>
      <c r="C60" s="521"/>
      <c r="D60" s="521"/>
      <c r="E60" s="521"/>
      <c r="F60" s="521"/>
      <c r="G60" s="521"/>
      <c r="H60" s="521"/>
      <c r="I60" s="521"/>
      <c r="J60" s="521"/>
      <c r="K60" s="521"/>
      <c r="L60" s="521"/>
    </row>
    <row r="61" spans="1:12" ht="15" x14ac:dyDescent="0.25">
      <c r="A61" s="498"/>
      <c r="B61" s="522" t="s">
        <v>307</v>
      </c>
      <c r="C61" s="522"/>
      <c r="D61" s="522"/>
      <c r="E61" s="522"/>
      <c r="F61" s="522"/>
      <c r="G61" s="522"/>
      <c r="H61" s="522"/>
      <c r="I61" s="522"/>
      <c r="J61" s="522"/>
      <c r="K61" s="522"/>
      <c r="L61" s="522"/>
    </row>
    <row r="62" spans="1:12" ht="15" x14ac:dyDescent="0.25">
      <c r="A62" s="498"/>
      <c r="B62" s="522" t="s">
        <v>307</v>
      </c>
      <c r="C62" s="522"/>
      <c r="D62" s="522"/>
      <c r="E62" s="522"/>
      <c r="F62" s="522"/>
      <c r="G62" s="522"/>
      <c r="H62" s="522"/>
      <c r="I62" s="522"/>
      <c r="J62" s="522"/>
      <c r="K62" s="522"/>
      <c r="L62" s="522"/>
    </row>
    <row r="63" spans="1:12" x14ac:dyDescent="0.2">
      <c r="A63" s="498"/>
    </row>
    <row r="64" spans="1:12" x14ac:dyDescent="0.2">
      <c r="A64" s="498"/>
    </row>
    <row r="65" spans="1:1" x14ac:dyDescent="0.2">
      <c r="A65" s="498"/>
    </row>
    <row r="66" spans="1:1" x14ac:dyDescent="0.2">
      <c r="A66" s="498"/>
    </row>
    <row r="67" spans="1:1" x14ac:dyDescent="0.2">
      <c r="A67" s="498"/>
    </row>
    <row r="68" spans="1:1" x14ac:dyDescent="0.2">
      <c r="A68" s="498"/>
    </row>
    <row r="69" spans="1:1" x14ac:dyDescent="0.2">
      <c r="A69" s="498"/>
    </row>
    <row r="70" spans="1:1" x14ac:dyDescent="0.2">
      <c r="A70" s="498"/>
    </row>
    <row r="71" spans="1:1" x14ac:dyDescent="0.2">
      <c r="A71" s="498"/>
    </row>
    <row r="72" spans="1:1" x14ac:dyDescent="0.2">
      <c r="A72" s="498"/>
    </row>
    <row r="73" spans="1:1" x14ac:dyDescent="0.2">
      <c r="A73" s="498"/>
    </row>
  </sheetData>
  <mergeCells count="39">
    <mergeCell ref="A4:A73"/>
    <mergeCell ref="B55:L55"/>
    <mergeCell ref="B59:L59"/>
    <mergeCell ref="B60:L60"/>
    <mergeCell ref="B61:L61"/>
    <mergeCell ref="B62:L62"/>
    <mergeCell ref="B35:L35"/>
    <mergeCell ref="B54:L54"/>
    <mergeCell ref="B37:L37"/>
    <mergeCell ref="B38:L38"/>
    <mergeCell ref="B39:L39"/>
    <mergeCell ref="B40:L40"/>
    <mergeCell ref="B41:L41"/>
    <mergeCell ref="B42:L42"/>
    <mergeCell ref="B43:L43"/>
    <mergeCell ref="B47:L47"/>
    <mergeCell ref="B49:L49"/>
    <mergeCell ref="B51:L51"/>
    <mergeCell ref="B52:L52"/>
    <mergeCell ref="G28:J28"/>
    <mergeCell ref="B29:E29"/>
    <mergeCell ref="H31:J31"/>
    <mergeCell ref="B32:L32"/>
    <mergeCell ref="B33:L33"/>
    <mergeCell ref="B4:L4"/>
    <mergeCell ref="B9:L9"/>
    <mergeCell ref="B10:L10"/>
    <mergeCell ref="C12:E12"/>
    <mergeCell ref="F12:H12"/>
    <mergeCell ref="I12:L12"/>
    <mergeCell ref="B13:L13"/>
    <mergeCell ref="B17:L17"/>
    <mergeCell ref="B22:E22"/>
    <mergeCell ref="B36:L36"/>
    <mergeCell ref="B23:E23"/>
    <mergeCell ref="B24:L24"/>
    <mergeCell ref="B26:D26"/>
    <mergeCell ref="G26:H26"/>
    <mergeCell ref="B28:F28"/>
  </mergeCells>
  <hyperlinks>
    <hyperlink ref="M1" location="Tartalom!B1" display="tartalom" xr:uid="{00000000-0004-0000-0600-000000000000}"/>
    <hyperlink ref="M3" location="'PM-KV-03-01'!C32" display="folyamatábra" xr:uid="{00000000-0004-0000-0600-000001000000}"/>
  </hyperlinks>
  <pageMargins left="0.70866141732283472" right="0.70866141732283472" top="0.74803149606299213" bottom="0.74803149606299213" header="0.31496062992125984" footer="0.31496062992125984"/>
  <pageSetup paperSize="9" scale="81" fitToHeight="2" orientation="portrait" r:id="rId1"/>
  <headerFooter>
    <oddFooter>&amp;L&amp;F/&amp;A&amp;C&amp;P/&amp;N&amp;RDigitAudit/AuditIroda</oddFooter>
  </headerFooter>
  <rowBreaks count="1" manualBreakCount="1">
    <brk id="43" min="1" max="11"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79998168889431442"/>
    <pageSetUpPr fitToPage="1"/>
  </sheetPr>
  <dimension ref="A1:AA169"/>
  <sheetViews>
    <sheetView showGridLines="0" zoomScaleNormal="100" workbookViewId="0">
      <selection activeCell="B1" sqref="B1"/>
    </sheetView>
  </sheetViews>
  <sheetFormatPr defaultColWidth="10.42578125" defaultRowHeight="12" x14ac:dyDescent="0.2"/>
  <cols>
    <col min="1" max="1" width="10.42578125" style="5" customWidth="1"/>
    <col min="2" max="2" width="61.5703125" style="5" customWidth="1"/>
    <col min="3" max="3" width="16.28515625" style="5" customWidth="1"/>
    <col min="4" max="4" width="17.140625" style="5" customWidth="1"/>
    <col min="5" max="5" width="8.5703125" style="5" customWidth="1"/>
    <col min="6" max="256" width="10.42578125" style="5"/>
    <col min="257" max="257" width="10.42578125" style="5" customWidth="1"/>
    <col min="258" max="258" width="61.5703125" style="5" customWidth="1"/>
    <col min="259" max="259" width="16.28515625" style="5" customWidth="1"/>
    <col min="260" max="260" width="17.140625" style="5" customWidth="1"/>
    <col min="261" max="261" width="8.5703125" style="5" customWidth="1"/>
    <col min="262" max="512" width="10.42578125" style="5"/>
    <col min="513" max="513" width="10.42578125" style="5" customWidth="1"/>
    <col min="514" max="514" width="61.5703125" style="5" customWidth="1"/>
    <col min="515" max="515" width="16.28515625" style="5" customWidth="1"/>
    <col min="516" max="516" width="17.140625" style="5" customWidth="1"/>
    <col min="517" max="517" width="8.5703125" style="5" customWidth="1"/>
    <col min="518" max="768" width="10.42578125" style="5"/>
    <col min="769" max="769" width="10.42578125" style="5" customWidth="1"/>
    <col min="770" max="770" width="61.5703125" style="5" customWidth="1"/>
    <col min="771" max="771" width="16.28515625" style="5" customWidth="1"/>
    <col min="772" max="772" width="17.140625" style="5" customWidth="1"/>
    <col min="773" max="773" width="8.5703125" style="5" customWidth="1"/>
    <col min="774" max="1024" width="10.42578125" style="5"/>
    <col min="1025" max="1025" width="10.42578125" style="5" customWidth="1"/>
    <col min="1026" max="1026" width="61.5703125" style="5" customWidth="1"/>
    <col min="1027" max="1027" width="16.28515625" style="5" customWidth="1"/>
    <col min="1028" max="1028" width="17.140625" style="5" customWidth="1"/>
    <col min="1029" max="1029" width="8.5703125" style="5" customWidth="1"/>
    <col min="1030" max="1280" width="10.42578125" style="5"/>
    <col min="1281" max="1281" width="10.42578125" style="5" customWidth="1"/>
    <col min="1282" max="1282" width="61.5703125" style="5" customWidth="1"/>
    <col min="1283" max="1283" width="16.28515625" style="5" customWidth="1"/>
    <col min="1284" max="1284" width="17.140625" style="5" customWidth="1"/>
    <col min="1285" max="1285" width="8.5703125" style="5" customWidth="1"/>
    <col min="1286" max="1536" width="10.42578125" style="5"/>
    <col min="1537" max="1537" width="10.42578125" style="5" customWidth="1"/>
    <col min="1538" max="1538" width="61.5703125" style="5" customWidth="1"/>
    <col min="1539" max="1539" width="16.28515625" style="5" customWidth="1"/>
    <col min="1540" max="1540" width="17.140625" style="5" customWidth="1"/>
    <col min="1541" max="1541" width="8.5703125" style="5" customWidth="1"/>
    <col min="1542" max="1792" width="10.42578125" style="5"/>
    <col min="1793" max="1793" width="10.42578125" style="5" customWidth="1"/>
    <col min="1794" max="1794" width="61.5703125" style="5" customWidth="1"/>
    <col min="1795" max="1795" width="16.28515625" style="5" customWidth="1"/>
    <col min="1796" max="1796" width="17.140625" style="5" customWidth="1"/>
    <col min="1797" max="1797" width="8.5703125" style="5" customWidth="1"/>
    <col min="1798" max="2048" width="10.42578125" style="5"/>
    <col min="2049" max="2049" width="10.42578125" style="5" customWidth="1"/>
    <col min="2050" max="2050" width="61.5703125" style="5" customWidth="1"/>
    <col min="2051" max="2051" width="16.28515625" style="5" customWidth="1"/>
    <col min="2052" max="2052" width="17.140625" style="5" customWidth="1"/>
    <col min="2053" max="2053" width="8.5703125" style="5" customWidth="1"/>
    <col min="2054" max="2304" width="10.42578125" style="5"/>
    <col min="2305" max="2305" width="10.42578125" style="5" customWidth="1"/>
    <col min="2306" max="2306" width="61.5703125" style="5" customWidth="1"/>
    <col min="2307" max="2307" width="16.28515625" style="5" customWidth="1"/>
    <col min="2308" max="2308" width="17.140625" style="5" customWidth="1"/>
    <col min="2309" max="2309" width="8.5703125" style="5" customWidth="1"/>
    <col min="2310" max="2560" width="10.42578125" style="5"/>
    <col min="2561" max="2561" width="10.42578125" style="5" customWidth="1"/>
    <col min="2562" max="2562" width="61.5703125" style="5" customWidth="1"/>
    <col min="2563" max="2563" width="16.28515625" style="5" customWidth="1"/>
    <col min="2564" max="2564" width="17.140625" style="5" customWidth="1"/>
    <col min="2565" max="2565" width="8.5703125" style="5" customWidth="1"/>
    <col min="2566" max="2816" width="10.42578125" style="5"/>
    <col min="2817" max="2817" width="10.42578125" style="5" customWidth="1"/>
    <col min="2818" max="2818" width="61.5703125" style="5" customWidth="1"/>
    <col min="2819" max="2819" width="16.28515625" style="5" customWidth="1"/>
    <col min="2820" max="2820" width="17.140625" style="5" customWidth="1"/>
    <col min="2821" max="2821" width="8.5703125" style="5" customWidth="1"/>
    <col min="2822" max="3072" width="10.42578125" style="5"/>
    <col min="3073" max="3073" width="10.42578125" style="5" customWidth="1"/>
    <col min="3074" max="3074" width="61.5703125" style="5" customWidth="1"/>
    <col min="3075" max="3075" width="16.28515625" style="5" customWidth="1"/>
    <col min="3076" max="3076" width="17.140625" style="5" customWidth="1"/>
    <col min="3077" max="3077" width="8.5703125" style="5" customWidth="1"/>
    <col min="3078" max="3328" width="10.42578125" style="5"/>
    <col min="3329" max="3329" width="10.42578125" style="5" customWidth="1"/>
    <col min="3330" max="3330" width="61.5703125" style="5" customWidth="1"/>
    <col min="3331" max="3331" width="16.28515625" style="5" customWidth="1"/>
    <col min="3332" max="3332" width="17.140625" style="5" customWidth="1"/>
    <col min="3333" max="3333" width="8.5703125" style="5" customWidth="1"/>
    <col min="3334" max="3584" width="10.42578125" style="5"/>
    <col min="3585" max="3585" width="10.42578125" style="5" customWidth="1"/>
    <col min="3586" max="3586" width="61.5703125" style="5" customWidth="1"/>
    <col min="3587" max="3587" width="16.28515625" style="5" customWidth="1"/>
    <col min="3588" max="3588" width="17.140625" style="5" customWidth="1"/>
    <col min="3589" max="3589" width="8.5703125" style="5" customWidth="1"/>
    <col min="3590" max="3840" width="10.42578125" style="5"/>
    <col min="3841" max="3841" width="10.42578125" style="5" customWidth="1"/>
    <col min="3842" max="3842" width="61.5703125" style="5" customWidth="1"/>
    <col min="3843" max="3843" width="16.28515625" style="5" customWidth="1"/>
    <col min="3844" max="3844" width="17.140625" style="5" customWidth="1"/>
    <col min="3845" max="3845" width="8.5703125" style="5" customWidth="1"/>
    <col min="3846" max="4096" width="10.42578125" style="5"/>
    <col min="4097" max="4097" width="10.42578125" style="5" customWidth="1"/>
    <col min="4098" max="4098" width="61.5703125" style="5" customWidth="1"/>
    <col min="4099" max="4099" width="16.28515625" style="5" customWidth="1"/>
    <col min="4100" max="4100" width="17.140625" style="5" customWidth="1"/>
    <col min="4101" max="4101" width="8.5703125" style="5" customWidth="1"/>
    <col min="4102" max="4352" width="10.42578125" style="5"/>
    <col min="4353" max="4353" width="10.42578125" style="5" customWidth="1"/>
    <col min="4354" max="4354" width="61.5703125" style="5" customWidth="1"/>
    <col min="4355" max="4355" width="16.28515625" style="5" customWidth="1"/>
    <col min="4356" max="4356" width="17.140625" style="5" customWidth="1"/>
    <col min="4357" max="4357" width="8.5703125" style="5" customWidth="1"/>
    <col min="4358" max="4608" width="10.42578125" style="5"/>
    <col min="4609" max="4609" width="10.42578125" style="5" customWidth="1"/>
    <col min="4610" max="4610" width="61.5703125" style="5" customWidth="1"/>
    <col min="4611" max="4611" width="16.28515625" style="5" customWidth="1"/>
    <col min="4612" max="4612" width="17.140625" style="5" customWidth="1"/>
    <col min="4613" max="4613" width="8.5703125" style="5" customWidth="1"/>
    <col min="4614" max="4864" width="10.42578125" style="5"/>
    <col min="4865" max="4865" width="10.42578125" style="5" customWidth="1"/>
    <col min="4866" max="4866" width="61.5703125" style="5" customWidth="1"/>
    <col min="4867" max="4867" width="16.28515625" style="5" customWidth="1"/>
    <col min="4868" max="4868" width="17.140625" style="5" customWidth="1"/>
    <col min="4869" max="4869" width="8.5703125" style="5" customWidth="1"/>
    <col min="4870" max="5120" width="10.42578125" style="5"/>
    <col min="5121" max="5121" width="10.42578125" style="5" customWidth="1"/>
    <col min="5122" max="5122" width="61.5703125" style="5" customWidth="1"/>
    <col min="5123" max="5123" width="16.28515625" style="5" customWidth="1"/>
    <col min="5124" max="5124" width="17.140625" style="5" customWidth="1"/>
    <col min="5125" max="5125" width="8.5703125" style="5" customWidth="1"/>
    <col min="5126" max="5376" width="10.42578125" style="5"/>
    <col min="5377" max="5377" width="10.42578125" style="5" customWidth="1"/>
    <col min="5378" max="5378" width="61.5703125" style="5" customWidth="1"/>
    <col min="5379" max="5379" width="16.28515625" style="5" customWidth="1"/>
    <col min="5380" max="5380" width="17.140625" style="5" customWidth="1"/>
    <col min="5381" max="5381" width="8.5703125" style="5" customWidth="1"/>
    <col min="5382" max="5632" width="10.42578125" style="5"/>
    <col min="5633" max="5633" width="10.42578125" style="5" customWidth="1"/>
    <col min="5634" max="5634" width="61.5703125" style="5" customWidth="1"/>
    <col min="5635" max="5635" width="16.28515625" style="5" customWidth="1"/>
    <col min="5636" max="5636" width="17.140625" style="5" customWidth="1"/>
    <col min="5637" max="5637" width="8.5703125" style="5" customWidth="1"/>
    <col min="5638" max="5888" width="10.42578125" style="5"/>
    <col min="5889" max="5889" width="10.42578125" style="5" customWidth="1"/>
    <col min="5890" max="5890" width="61.5703125" style="5" customWidth="1"/>
    <col min="5891" max="5891" width="16.28515625" style="5" customWidth="1"/>
    <col min="5892" max="5892" width="17.140625" style="5" customWidth="1"/>
    <col min="5893" max="5893" width="8.5703125" style="5" customWidth="1"/>
    <col min="5894" max="6144" width="10.42578125" style="5"/>
    <col min="6145" max="6145" width="10.42578125" style="5" customWidth="1"/>
    <col min="6146" max="6146" width="61.5703125" style="5" customWidth="1"/>
    <col min="6147" max="6147" width="16.28515625" style="5" customWidth="1"/>
    <col min="6148" max="6148" width="17.140625" style="5" customWidth="1"/>
    <col min="6149" max="6149" width="8.5703125" style="5" customWidth="1"/>
    <col min="6150" max="6400" width="10.42578125" style="5"/>
    <col min="6401" max="6401" width="10.42578125" style="5" customWidth="1"/>
    <col min="6402" max="6402" width="61.5703125" style="5" customWidth="1"/>
    <col min="6403" max="6403" width="16.28515625" style="5" customWidth="1"/>
    <col min="6404" max="6404" width="17.140625" style="5" customWidth="1"/>
    <col min="6405" max="6405" width="8.5703125" style="5" customWidth="1"/>
    <col min="6406" max="6656" width="10.42578125" style="5"/>
    <col min="6657" max="6657" width="10.42578125" style="5" customWidth="1"/>
    <col min="6658" max="6658" width="61.5703125" style="5" customWidth="1"/>
    <col min="6659" max="6659" width="16.28515625" style="5" customWidth="1"/>
    <col min="6660" max="6660" width="17.140625" style="5" customWidth="1"/>
    <col min="6661" max="6661" width="8.5703125" style="5" customWidth="1"/>
    <col min="6662" max="6912" width="10.42578125" style="5"/>
    <col min="6913" max="6913" width="10.42578125" style="5" customWidth="1"/>
    <col min="6914" max="6914" width="61.5703125" style="5" customWidth="1"/>
    <col min="6915" max="6915" width="16.28515625" style="5" customWidth="1"/>
    <col min="6916" max="6916" width="17.140625" style="5" customWidth="1"/>
    <col min="6917" max="6917" width="8.5703125" style="5" customWidth="1"/>
    <col min="6918" max="7168" width="10.42578125" style="5"/>
    <col min="7169" max="7169" width="10.42578125" style="5" customWidth="1"/>
    <col min="7170" max="7170" width="61.5703125" style="5" customWidth="1"/>
    <col min="7171" max="7171" width="16.28515625" style="5" customWidth="1"/>
    <col min="7172" max="7172" width="17.140625" style="5" customWidth="1"/>
    <col min="7173" max="7173" width="8.5703125" style="5" customWidth="1"/>
    <col min="7174" max="7424" width="10.42578125" style="5"/>
    <col min="7425" max="7425" width="10.42578125" style="5" customWidth="1"/>
    <col min="7426" max="7426" width="61.5703125" style="5" customWidth="1"/>
    <col min="7427" max="7427" width="16.28515625" style="5" customWidth="1"/>
    <col min="7428" max="7428" width="17.140625" style="5" customWidth="1"/>
    <col min="7429" max="7429" width="8.5703125" style="5" customWidth="1"/>
    <col min="7430" max="7680" width="10.42578125" style="5"/>
    <col min="7681" max="7681" width="10.42578125" style="5" customWidth="1"/>
    <col min="7682" max="7682" width="61.5703125" style="5" customWidth="1"/>
    <col min="7683" max="7683" width="16.28515625" style="5" customWidth="1"/>
    <col min="7684" max="7684" width="17.140625" style="5" customWidth="1"/>
    <col min="7685" max="7685" width="8.5703125" style="5" customWidth="1"/>
    <col min="7686" max="7936" width="10.42578125" style="5"/>
    <col min="7937" max="7937" width="10.42578125" style="5" customWidth="1"/>
    <col min="7938" max="7938" width="61.5703125" style="5" customWidth="1"/>
    <col min="7939" max="7939" width="16.28515625" style="5" customWidth="1"/>
    <col min="7940" max="7940" width="17.140625" style="5" customWidth="1"/>
    <col min="7941" max="7941" width="8.5703125" style="5" customWidth="1"/>
    <col min="7942" max="8192" width="10.42578125" style="5"/>
    <col min="8193" max="8193" width="10.42578125" style="5" customWidth="1"/>
    <col min="8194" max="8194" width="61.5703125" style="5" customWidth="1"/>
    <col min="8195" max="8195" width="16.28515625" style="5" customWidth="1"/>
    <col min="8196" max="8196" width="17.140625" style="5" customWidth="1"/>
    <col min="8197" max="8197" width="8.5703125" style="5" customWidth="1"/>
    <col min="8198" max="8448" width="10.42578125" style="5"/>
    <col min="8449" max="8449" width="10.42578125" style="5" customWidth="1"/>
    <col min="8450" max="8450" width="61.5703125" style="5" customWidth="1"/>
    <col min="8451" max="8451" width="16.28515625" style="5" customWidth="1"/>
    <col min="8452" max="8452" width="17.140625" style="5" customWidth="1"/>
    <col min="8453" max="8453" width="8.5703125" style="5" customWidth="1"/>
    <col min="8454" max="8704" width="10.42578125" style="5"/>
    <col min="8705" max="8705" width="10.42578125" style="5" customWidth="1"/>
    <col min="8706" max="8706" width="61.5703125" style="5" customWidth="1"/>
    <col min="8707" max="8707" width="16.28515625" style="5" customWidth="1"/>
    <col min="8708" max="8708" width="17.140625" style="5" customWidth="1"/>
    <col min="8709" max="8709" width="8.5703125" style="5" customWidth="1"/>
    <col min="8710" max="8960" width="10.42578125" style="5"/>
    <col min="8961" max="8961" width="10.42578125" style="5" customWidth="1"/>
    <col min="8962" max="8962" width="61.5703125" style="5" customWidth="1"/>
    <col min="8963" max="8963" width="16.28515625" style="5" customWidth="1"/>
    <col min="8964" max="8964" width="17.140625" style="5" customWidth="1"/>
    <col min="8965" max="8965" width="8.5703125" style="5" customWidth="1"/>
    <col min="8966" max="9216" width="10.42578125" style="5"/>
    <col min="9217" max="9217" width="10.42578125" style="5" customWidth="1"/>
    <col min="9218" max="9218" width="61.5703125" style="5" customWidth="1"/>
    <col min="9219" max="9219" width="16.28515625" style="5" customWidth="1"/>
    <col min="9220" max="9220" width="17.140625" style="5" customWidth="1"/>
    <col min="9221" max="9221" width="8.5703125" style="5" customWidth="1"/>
    <col min="9222" max="9472" width="10.42578125" style="5"/>
    <col min="9473" max="9473" width="10.42578125" style="5" customWidth="1"/>
    <col min="9474" max="9474" width="61.5703125" style="5" customWidth="1"/>
    <col min="9475" max="9475" width="16.28515625" style="5" customWidth="1"/>
    <col min="9476" max="9476" width="17.140625" style="5" customWidth="1"/>
    <col min="9477" max="9477" width="8.5703125" style="5" customWidth="1"/>
    <col min="9478" max="9728" width="10.42578125" style="5"/>
    <col min="9729" max="9729" width="10.42578125" style="5" customWidth="1"/>
    <col min="9730" max="9730" width="61.5703125" style="5" customWidth="1"/>
    <col min="9731" max="9731" width="16.28515625" style="5" customWidth="1"/>
    <col min="9732" max="9732" width="17.140625" style="5" customWidth="1"/>
    <col min="9733" max="9733" width="8.5703125" style="5" customWidth="1"/>
    <col min="9734" max="9984" width="10.42578125" style="5"/>
    <col min="9985" max="9985" width="10.42578125" style="5" customWidth="1"/>
    <col min="9986" max="9986" width="61.5703125" style="5" customWidth="1"/>
    <col min="9987" max="9987" width="16.28515625" style="5" customWidth="1"/>
    <col min="9988" max="9988" width="17.140625" style="5" customWidth="1"/>
    <col min="9989" max="9989" width="8.5703125" style="5" customWidth="1"/>
    <col min="9990" max="10240" width="10.42578125" style="5"/>
    <col min="10241" max="10241" width="10.42578125" style="5" customWidth="1"/>
    <col min="10242" max="10242" width="61.5703125" style="5" customWidth="1"/>
    <col min="10243" max="10243" width="16.28515625" style="5" customWidth="1"/>
    <col min="10244" max="10244" width="17.140625" style="5" customWidth="1"/>
    <col min="10245" max="10245" width="8.5703125" style="5" customWidth="1"/>
    <col min="10246" max="10496" width="10.42578125" style="5"/>
    <col min="10497" max="10497" width="10.42578125" style="5" customWidth="1"/>
    <col min="10498" max="10498" width="61.5703125" style="5" customWidth="1"/>
    <col min="10499" max="10499" width="16.28515625" style="5" customWidth="1"/>
    <col min="10500" max="10500" width="17.140625" style="5" customWidth="1"/>
    <col min="10501" max="10501" width="8.5703125" style="5" customWidth="1"/>
    <col min="10502" max="10752" width="10.42578125" style="5"/>
    <col min="10753" max="10753" width="10.42578125" style="5" customWidth="1"/>
    <col min="10754" max="10754" width="61.5703125" style="5" customWidth="1"/>
    <col min="10755" max="10755" width="16.28515625" style="5" customWidth="1"/>
    <col min="10756" max="10756" width="17.140625" style="5" customWidth="1"/>
    <col min="10757" max="10757" width="8.5703125" style="5" customWidth="1"/>
    <col min="10758" max="11008" width="10.42578125" style="5"/>
    <col min="11009" max="11009" width="10.42578125" style="5" customWidth="1"/>
    <col min="11010" max="11010" width="61.5703125" style="5" customWidth="1"/>
    <col min="11011" max="11011" width="16.28515625" style="5" customWidth="1"/>
    <col min="11012" max="11012" width="17.140625" style="5" customWidth="1"/>
    <col min="11013" max="11013" width="8.5703125" style="5" customWidth="1"/>
    <col min="11014" max="11264" width="10.42578125" style="5"/>
    <col min="11265" max="11265" width="10.42578125" style="5" customWidth="1"/>
    <col min="11266" max="11266" width="61.5703125" style="5" customWidth="1"/>
    <col min="11267" max="11267" width="16.28515625" style="5" customWidth="1"/>
    <col min="11268" max="11268" width="17.140625" style="5" customWidth="1"/>
    <col min="11269" max="11269" width="8.5703125" style="5" customWidth="1"/>
    <col min="11270" max="11520" width="10.42578125" style="5"/>
    <col min="11521" max="11521" width="10.42578125" style="5" customWidth="1"/>
    <col min="11522" max="11522" width="61.5703125" style="5" customWidth="1"/>
    <col min="11523" max="11523" width="16.28515625" style="5" customWidth="1"/>
    <col min="11524" max="11524" width="17.140625" style="5" customWidth="1"/>
    <col min="11525" max="11525" width="8.5703125" style="5" customWidth="1"/>
    <col min="11526" max="11776" width="10.42578125" style="5"/>
    <col min="11777" max="11777" width="10.42578125" style="5" customWidth="1"/>
    <col min="11778" max="11778" width="61.5703125" style="5" customWidth="1"/>
    <col min="11779" max="11779" width="16.28515625" style="5" customWidth="1"/>
    <col min="11780" max="11780" width="17.140625" style="5" customWidth="1"/>
    <col min="11781" max="11781" width="8.5703125" style="5" customWidth="1"/>
    <col min="11782" max="12032" width="10.42578125" style="5"/>
    <col min="12033" max="12033" width="10.42578125" style="5" customWidth="1"/>
    <col min="12034" max="12034" width="61.5703125" style="5" customWidth="1"/>
    <col min="12035" max="12035" width="16.28515625" style="5" customWidth="1"/>
    <col min="12036" max="12036" width="17.140625" style="5" customWidth="1"/>
    <col min="12037" max="12037" width="8.5703125" style="5" customWidth="1"/>
    <col min="12038" max="12288" width="10.42578125" style="5"/>
    <col min="12289" max="12289" width="10.42578125" style="5" customWidth="1"/>
    <col min="12290" max="12290" width="61.5703125" style="5" customWidth="1"/>
    <col min="12291" max="12291" width="16.28515625" style="5" customWidth="1"/>
    <col min="12292" max="12292" width="17.140625" style="5" customWidth="1"/>
    <col min="12293" max="12293" width="8.5703125" style="5" customWidth="1"/>
    <col min="12294" max="12544" width="10.42578125" style="5"/>
    <col min="12545" max="12545" width="10.42578125" style="5" customWidth="1"/>
    <col min="12546" max="12546" width="61.5703125" style="5" customWidth="1"/>
    <col min="12547" max="12547" width="16.28515625" style="5" customWidth="1"/>
    <col min="12548" max="12548" width="17.140625" style="5" customWidth="1"/>
    <col min="12549" max="12549" width="8.5703125" style="5" customWidth="1"/>
    <col min="12550" max="12800" width="10.42578125" style="5"/>
    <col min="12801" max="12801" width="10.42578125" style="5" customWidth="1"/>
    <col min="12802" max="12802" width="61.5703125" style="5" customWidth="1"/>
    <col min="12803" max="12803" width="16.28515625" style="5" customWidth="1"/>
    <col min="12804" max="12804" width="17.140625" style="5" customWidth="1"/>
    <col min="12805" max="12805" width="8.5703125" style="5" customWidth="1"/>
    <col min="12806" max="13056" width="10.42578125" style="5"/>
    <col min="13057" max="13057" width="10.42578125" style="5" customWidth="1"/>
    <col min="13058" max="13058" width="61.5703125" style="5" customWidth="1"/>
    <col min="13059" max="13059" width="16.28515625" style="5" customWidth="1"/>
    <col min="13060" max="13060" width="17.140625" style="5" customWidth="1"/>
    <col min="13061" max="13061" width="8.5703125" style="5" customWidth="1"/>
    <col min="13062" max="13312" width="10.42578125" style="5"/>
    <col min="13313" max="13313" width="10.42578125" style="5" customWidth="1"/>
    <col min="13314" max="13314" width="61.5703125" style="5" customWidth="1"/>
    <col min="13315" max="13315" width="16.28515625" style="5" customWidth="1"/>
    <col min="13316" max="13316" width="17.140625" style="5" customWidth="1"/>
    <col min="13317" max="13317" width="8.5703125" style="5" customWidth="1"/>
    <col min="13318" max="13568" width="10.42578125" style="5"/>
    <col min="13569" max="13569" width="10.42578125" style="5" customWidth="1"/>
    <col min="13570" max="13570" width="61.5703125" style="5" customWidth="1"/>
    <col min="13571" max="13571" width="16.28515625" style="5" customWidth="1"/>
    <col min="13572" max="13572" width="17.140625" style="5" customWidth="1"/>
    <col min="13573" max="13573" width="8.5703125" style="5" customWidth="1"/>
    <col min="13574" max="13824" width="10.42578125" style="5"/>
    <col min="13825" max="13825" width="10.42578125" style="5" customWidth="1"/>
    <col min="13826" max="13826" width="61.5703125" style="5" customWidth="1"/>
    <col min="13827" max="13827" width="16.28515625" style="5" customWidth="1"/>
    <col min="13828" max="13828" width="17.140625" style="5" customWidth="1"/>
    <col min="13829" max="13829" width="8.5703125" style="5" customWidth="1"/>
    <col min="13830" max="14080" width="10.42578125" style="5"/>
    <col min="14081" max="14081" width="10.42578125" style="5" customWidth="1"/>
    <col min="14082" max="14082" width="61.5703125" style="5" customWidth="1"/>
    <col min="14083" max="14083" width="16.28515625" style="5" customWidth="1"/>
    <col min="14084" max="14084" width="17.140625" style="5" customWidth="1"/>
    <col min="14085" max="14085" width="8.5703125" style="5" customWidth="1"/>
    <col min="14086" max="14336" width="10.42578125" style="5"/>
    <col min="14337" max="14337" width="10.42578125" style="5" customWidth="1"/>
    <col min="14338" max="14338" width="61.5703125" style="5" customWidth="1"/>
    <col min="14339" max="14339" width="16.28515625" style="5" customWidth="1"/>
    <col min="14340" max="14340" width="17.140625" style="5" customWidth="1"/>
    <col min="14341" max="14341" width="8.5703125" style="5" customWidth="1"/>
    <col min="14342" max="14592" width="10.42578125" style="5"/>
    <col min="14593" max="14593" width="10.42578125" style="5" customWidth="1"/>
    <col min="14594" max="14594" width="61.5703125" style="5" customWidth="1"/>
    <col min="14595" max="14595" width="16.28515625" style="5" customWidth="1"/>
    <col min="14596" max="14596" width="17.140625" style="5" customWidth="1"/>
    <col min="14597" max="14597" width="8.5703125" style="5" customWidth="1"/>
    <col min="14598" max="14848" width="10.42578125" style="5"/>
    <col min="14849" max="14849" width="10.42578125" style="5" customWidth="1"/>
    <col min="14850" max="14850" width="61.5703125" style="5" customWidth="1"/>
    <col min="14851" max="14851" width="16.28515625" style="5" customWidth="1"/>
    <col min="14852" max="14852" width="17.140625" style="5" customWidth="1"/>
    <col min="14853" max="14853" width="8.5703125" style="5" customWidth="1"/>
    <col min="14854" max="15104" width="10.42578125" style="5"/>
    <col min="15105" max="15105" width="10.42578125" style="5" customWidth="1"/>
    <col min="15106" max="15106" width="61.5703125" style="5" customWidth="1"/>
    <col min="15107" max="15107" width="16.28515625" style="5" customWidth="1"/>
    <col min="15108" max="15108" width="17.140625" style="5" customWidth="1"/>
    <col min="15109" max="15109" width="8.5703125" style="5" customWidth="1"/>
    <col min="15110" max="15360" width="10.42578125" style="5"/>
    <col min="15361" max="15361" width="10.42578125" style="5" customWidth="1"/>
    <col min="15362" max="15362" width="61.5703125" style="5" customWidth="1"/>
    <col min="15363" max="15363" width="16.28515625" style="5" customWidth="1"/>
    <col min="15364" max="15364" width="17.140625" style="5" customWidth="1"/>
    <col min="15365" max="15365" width="8.5703125" style="5" customWidth="1"/>
    <col min="15366" max="15616" width="10.42578125" style="5"/>
    <col min="15617" max="15617" width="10.42578125" style="5" customWidth="1"/>
    <col min="15618" max="15618" width="61.5703125" style="5" customWidth="1"/>
    <col min="15619" max="15619" width="16.28515625" style="5" customWidth="1"/>
    <col min="15620" max="15620" width="17.140625" style="5" customWidth="1"/>
    <col min="15621" max="15621" width="8.5703125" style="5" customWidth="1"/>
    <col min="15622" max="15872" width="10.42578125" style="5"/>
    <col min="15873" max="15873" width="10.42578125" style="5" customWidth="1"/>
    <col min="15874" max="15874" width="61.5703125" style="5" customWidth="1"/>
    <col min="15875" max="15875" width="16.28515625" style="5" customWidth="1"/>
    <col min="15876" max="15876" width="17.140625" style="5" customWidth="1"/>
    <col min="15877" max="15877" width="8.5703125" style="5" customWidth="1"/>
    <col min="15878" max="16128" width="10.42578125" style="5"/>
    <col min="16129" max="16129" width="10.42578125" style="5" customWidth="1"/>
    <col min="16130" max="16130" width="61.5703125" style="5" customWidth="1"/>
    <col min="16131" max="16131" width="16.28515625" style="5" customWidth="1"/>
    <col min="16132" max="16132" width="17.140625" style="5" customWidth="1"/>
    <col min="16133" max="16133" width="8.5703125" style="5" customWidth="1"/>
    <col min="16134" max="16384" width="10.42578125" style="5"/>
  </cols>
  <sheetData>
    <row r="1" spans="1:27" ht="15" x14ac:dyDescent="0.25">
      <c r="B1" s="88" t="s">
        <v>308</v>
      </c>
      <c r="D1" s="43" t="s">
        <v>1</v>
      </c>
      <c r="E1" s="5">
        <f>Alapa!C1</f>
        <v>0</v>
      </c>
      <c r="F1" s="44" t="s">
        <v>2</v>
      </c>
      <c r="J1" s="44"/>
      <c r="K1" s="5" t="s">
        <v>132</v>
      </c>
      <c r="M1" s="44"/>
      <c r="Z1" s="5" t="s">
        <v>133</v>
      </c>
      <c r="AA1" s="5">
        <v>2</v>
      </c>
    </row>
    <row r="2" spans="1:27" ht="16.5" x14ac:dyDescent="0.3">
      <c r="B2" s="42"/>
      <c r="D2" s="43"/>
      <c r="F2" s="45" t="s">
        <v>3</v>
      </c>
      <c r="J2" s="44"/>
      <c r="M2" s="44"/>
      <c r="Z2" s="5" t="s">
        <v>134</v>
      </c>
    </row>
    <row r="3" spans="1:27" ht="18.75" x14ac:dyDescent="0.3">
      <c r="B3" s="89" t="s">
        <v>309</v>
      </c>
      <c r="F3" s="44" t="s">
        <v>112</v>
      </c>
      <c r="M3" s="44"/>
      <c r="Z3" s="5" t="s">
        <v>133</v>
      </c>
      <c r="AA3" s="5">
        <v>2</v>
      </c>
    </row>
    <row r="4" spans="1:27" ht="15.75" customHeight="1" x14ac:dyDescent="0.25">
      <c r="A4" s="498" t="s">
        <v>686</v>
      </c>
      <c r="B4" s="85" t="s">
        <v>136</v>
      </c>
      <c r="C4" s="83"/>
      <c r="D4" s="83"/>
      <c r="E4" s="83"/>
      <c r="Z4" s="5" t="s">
        <v>134</v>
      </c>
    </row>
    <row r="5" spans="1:27" ht="20.25" x14ac:dyDescent="0.3">
      <c r="A5" s="498"/>
      <c r="B5" s="91">
        <f>Alapa!C17</f>
        <v>0</v>
      </c>
      <c r="C5" s="91"/>
      <c r="D5" s="90"/>
      <c r="E5" s="93"/>
    </row>
    <row r="6" spans="1:27" ht="15.75" x14ac:dyDescent="0.25">
      <c r="A6" s="498"/>
      <c r="B6" s="91">
        <f>Alapa!C18</f>
        <v>0</v>
      </c>
      <c r="C6" s="91"/>
      <c r="D6" s="92"/>
      <c r="E6" s="93"/>
    </row>
    <row r="7" spans="1:27" ht="5.25" customHeight="1" x14ac:dyDescent="0.25">
      <c r="A7" s="498"/>
      <c r="B7" s="93"/>
      <c r="C7" s="93"/>
      <c r="D7" s="93"/>
      <c r="E7" s="93"/>
    </row>
    <row r="8" spans="1:27" ht="15.75" x14ac:dyDescent="0.25">
      <c r="A8" s="498"/>
      <c r="B8" s="467" t="s">
        <v>137</v>
      </c>
      <c r="C8" s="467"/>
      <c r="D8" s="467"/>
      <c r="E8" s="93"/>
    </row>
    <row r="9" spans="1:27" ht="34.5" customHeight="1" x14ac:dyDescent="0.25">
      <c r="A9" s="498"/>
      <c r="B9" s="468" t="s">
        <v>138</v>
      </c>
      <c r="C9" s="468"/>
      <c r="D9" s="468"/>
      <c r="E9" s="93"/>
    </row>
    <row r="10" spans="1:27" ht="24.75" customHeight="1" x14ac:dyDescent="0.25">
      <c r="A10" s="498"/>
      <c r="B10" s="467" t="s">
        <v>310</v>
      </c>
      <c r="C10" s="467"/>
      <c r="D10" s="467"/>
      <c r="E10" s="93"/>
    </row>
    <row r="11" spans="1:27" ht="24.75" customHeight="1" x14ac:dyDescent="0.25">
      <c r="A11" s="498"/>
      <c r="B11" s="176" t="s">
        <v>140</v>
      </c>
      <c r="C11" s="96" t="s">
        <v>141</v>
      </c>
      <c r="D11" s="96"/>
      <c r="E11" s="93"/>
    </row>
    <row r="12" spans="1:27" ht="28.5" customHeight="1" x14ac:dyDescent="0.25">
      <c r="A12" s="498"/>
      <c r="B12" s="96" t="s">
        <v>142</v>
      </c>
      <c r="C12" s="93"/>
      <c r="D12" s="93"/>
      <c r="E12" s="93"/>
    </row>
    <row r="13" spans="1:27" ht="21.75" customHeight="1" x14ac:dyDescent="0.25">
      <c r="A13" s="498"/>
      <c r="B13" s="97" t="s">
        <v>311</v>
      </c>
      <c r="C13" s="93"/>
      <c r="D13" s="93"/>
      <c r="E13" s="93"/>
    </row>
    <row r="14" spans="1:27" ht="14.25" customHeight="1" x14ac:dyDescent="0.25">
      <c r="A14" s="498"/>
      <c r="B14" s="97"/>
      <c r="C14" s="93"/>
      <c r="D14" s="93"/>
      <c r="E14" s="93"/>
    </row>
    <row r="15" spans="1:27" ht="21.75" customHeight="1" x14ac:dyDescent="0.25">
      <c r="A15" s="498"/>
      <c r="B15" s="177" t="s">
        <v>312</v>
      </c>
      <c r="C15" s="178" t="s">
        <v>313</v>
      </c>
      <c r="D15" s="179"/>
      <c r="E15" s="93"/>
    </row>
    <row r="16" spans="1:27" ht="21.75" customHeight="1" x14ac:dyDescent="0.25">
      <c r="A16" s="498"/>
      <c r="B16" s="177" t="s">
        <v>314</v>
      </c>
      <c r="C16" s="178" t="s">
        <v>313</v>
      </c>
      <c r="D16" s="180"/>
      <c r="E16" s="93"/>
    </row>
    <row r="17" spans="1:5" ht="26.25" customHeight="1" thickBot="1" x14ac:dyDescent="0.3">
      <c r="A17" s="498"/>
      <c r="B17" s="98" t="s">
        <v>144</v>
      </c>
      <c r="C17" s="98" t="s">
        <v>145</v>
      </c>
      <c r="D17" s="98" t="s">
        <v>146</v>
      </c>
      <c r="E17" s="93"/>
    </row>
    <row r="18" spans="1:5" ht="18.75" customHeight="1" x14ac:dyDescent="0.25">
      <c r="A18" s="498"/>
      <c r="B18" s="99" t="s">
        <v>147</v>
      </c>
      <c r="C18" s="100" t="s">
        <v>148</v>
      </c>
      <c r="D18" s="101" t="s">
        <v>149</v>
      </c>
      <c r="E18" s="93"/>
    </row>
    <row r="19" spans="1:5" ht="56.25" customHeight="1" x14ac:dyDescent="0.25">
      <c r="A19" s="498"/>
      <c r="B19" s="102" t="s">
        <v>150</v>
      </c>
      <c r="C19" s="469" t="s">
        <v>151</v>
      </c>
      <c r="D19" s="470"/>
      <c r="E19" s="93"/>
    </row>
    <row r="20" spans="1:5" ht="15.75" x14ac:dyDescent="0.25">
      <c r="A20" s="498"/>
      <c r="B20" s="103" t="s">
        <v>152</v>
      </c>
      <c r="C20" s="104"/>
      <c r="D20" s="105"/>
      <c r="E20" s="93"/>
    </row>
    <row r="21" spans="1:5" ht="15.75" x14ac:dyDescent="0.25">
      <c r="A21" s="498"/>
      <c r="B21" s="103" t="s">
        <v>153</v>
      </c>
      <c r="C21" s="104"/>
      <c r="D21" s="105"/>
      <c r="E21" s="93"/>
    </row>
    <row r="22" spans="1:5" ht="90" x14ac:dyDescent="0.25">
      <c r="A22" s="498"/>
      <c r="B22" s="103" t="s">
        <v>154</v>
      </c>
      <c r="C22" s="104"/>
      <c r="D22" s="105"/>
      <c r="E22" s="93"/>
    </row>
    <row r="23" spans="1:5" ht="60" x14ac:dyDescent="0.25">
      <c r="A23" s="498"/>
      <c r="B23" s="103" t="s">
        <v>155</v>
      </c>
      <c r="C23" s="104"/>
      <c r="D23" s="105"/>
      <c r="E23" s="93"/>
    </row>
    <row r="24" spans="1:5" ht="15.75" x14ac:dyDescent="0.25">
      <c r="A24" s="498"/>
      <c r="B24" s="103" t="s">
        <v>156</v>
      </c>
      <c r="C24" s="104"/>
      <c r="D24" s="105"/>
      <c r="E24" s="93"/>
    </row>
    <row r="25" spans="1:5" ht="30" x14ac:dyDescent="0.25">
      <c r="A25" s="498"/>
      <c r="B25" s="103" t="s">
        <v>157</v>
      </c>
      <c r="C25" s="104"/>
      <c r="D25" s="105"/>
      <c r="E25" s="93"/>
    </row>
    <row r="26" spans="1:5" ht="75" x14ac:dyDescent="0.25">
      <c r="A26" s="498"/>
      <c r="B26" s="106" t="s">
        <v>158</v>
      </c>
      <c r="C26" s="104"/>
      <c r="D26" s="107"/>
      <c r="E26" s="93"/>
    </row>
    <row r="27" spans="1:5" ht="15.75" x14ac:dyDescent="0.25">
      <c r="A27" s="498"/>
      <c r="B27" s="108" t="s">
        <v>159</v>
      </c>
      <c r="C27" s="109" t="str">
        <f>IF(C29&gt;0,"IGEN","")</f>
        <v/>
      </c>
      <c r="D27" s="134" t="str">
        <f>IF(C27="IGEN"," ","NEM")</f>
        <v>NEM</v>
      </c>
      <c r="E27" s="93"/>
    </row>
    <row r="28" spans="1:5" ht="15.75" x14ac:dyDescent="0.25">
      <c r="A28" s="498"/>
      <c r="B28" s="110" t="s">
        <v>160</v>
      </c>
      <c r="C28" s="111" t="s">
        <v>148</v>
      </c>
      <c r="D28" s="112" t="s">
        <v>149</v>
      </c>
      <c r="E28" s="93"/>
    </row>
    <row r="29" spans="1:5" ht="16.5" thickBot="1" x14ac:dyDescent="0.3">
      <c r="A29" s="498"/>
      <c r="B29" s="113" t="s">
        <v>161</v>
      </c>
      <c r="C29" s="114">
        <f>COUNTA(C20:C26)</f>
        <v>0</v>
      </c>
      <c r="D29" s="115">
        <f>COUNTA(D20:D26)</f>
        <v>0</v>
      </c>
      <c r="E29" s="93"/>
    </row>
    <row r="30" spans="1:5" ht="16.5" thickBot="1" x14ac:dyDescent="0.3">
      <c r="A30" s="498"/>
      <c r="B30" s="98" t="s">
        <v>144</v>
      </c>
      <c r="C30" s="98" t="s">
        <v>145</v>
      </c>
      <c r="D30" s="98" t="s">
        <v>146</v>
      </c>
      <c r="E30" s="93"/>
    </row>
    <row r="31" spans="1:5" ht="15.75" x14ac:dyDescent="0.25">
      <c r="A31" s="498"/>
      <c r="B31" s="118" t="s">
        <v>162</v>
      </c>
      <c r="C31" s="119" t="s">
        <v>163</v>
      </c>
      <c r="D31" s="120" t="s">
        <v>164</v>
      </c>
      <c r="E31" s="93"/>
    </row>
    <row r="32" spans="1:5" ht="31.5" x14ac:dyDescent="0.25">
      <c r="A32" s="498"/>
      <c r="B32" s="181" t="s">
        <v>315</v>
      </c>
      <c r="C32" s="526" t="s">
        <v>151</v>
      </c>
      <c r="D32" s="527"/>
      <c r="E32" s="93"/>
    </row>
    <row r="33" spans="1:5" ht="31.5" x14ac:dyDescent="0.25">
      <c r="A33" s="498"/>
      <c r="B33" s="182" t="s">
        <v>316</v>
      </c>
      <c r="C33" s="528"/>
      <c r="D33" s="529"/>
      <c r="E33" s="93"/>
    </row>
    <row r="34" spans="1:5" ht="63" x14ac:dyDescent="0.25">
      <c r="A34" s="498"/>
      <c r="B34" s="183" t="s">
        <v>317</v>
      </c>
      <c r="C34" s="104"/>
      <c r="D34" s="105"/>
      <c r="E34" s="93"/>
    </row>
    <row r="35" spans="1:5" ht="31.5" x14ac:dyDescent="0.25">
      <c r="A35" s="498"/>
      <c r="B35" s="183" t="s">
        <v>318</v>
      </c>
      <c r="C35" s="104"/>
      <c r="D35" s="105"/>
      <c r="E35" s="93"/>
    </row>
    <row r="36" spans="1:5" ht="31.5" x14ac:dyDescent="0.25">
      <c r="A36" s="498"/>
      <c r="B36" s="183" t="s">
        <v>319</v>
      </c>
      <c r="C36" s="104"/>
      <c r="D36" s="105"/>
      <c r="E36" s="93"/>
    </row>
    <row r="37" spans="1:5" ht="63" x14ac:dyDescent="0.25">
      <c r="A37" s="498"/>
      <c r="B37" s="184" t="s">
        <v>320</v>
      </c>
      <c r="C37" s="104"/>
      <c r="D37" s="105"/>
      <c r="E37" s="93"/>
    </row>
    <row r="38" spans="1:5" ht="31.5" x14ac:dyDescent="0.25">
      <c r="A38" s="498"/>
      <c r="B38" s="185" t="s">
        <v>321</v>
      </c>
      <c r="C38" s="186"/>
      <c r="D38" s="187"/>
      <c r="E38" s="93"/>
    </row>
    <row r="39" spans="1:5" ht="15.75" x14ac:dyDescent="0.25">
      <c r="A39" s="498"/>
      <c r="B39" s="184" t="s">
        <v>322</v>
      </c>
      <c r="C39" s="104"/>
      <c r="D39" s="105"/>
      <c r="E39" s="93"/>
    </row>
    <row r="40" spans="1:5" ht="15.75" x14ac:dyDescent="0.25">
      <c r="A40" s="498"/>
      <c r="B40" s="184" t="s">
        <v>323</v>
      </c>
      <c r="C40" s="104"/>
      <c r="D40" s="105"/>
      <c r="E40" s="93"/>
    </row>
    <row r="41" spans="1:5" ht="47.25" x14ac:dyDescent="0.25">
      <c r="A41" s="498"/>
      <c r="B41" s="184" t="s">
        <v>324</v>
      </c>
      <c r="C41" s="104"/>
      <c r="D41" s="105"/>
      <c r="E41" s="93"/>
    </row>
    <row r="42" spans="1:5" ht="15.75" x14ac:dyDescent="0.25">
      <c r="A42" s="498"/>
      <c r="B42" s="184" t="s">
        <v>325</v>
      </c>
      <c r="C42" s="104"/>
      <c r="D42" s="105"/>
      <c r="E42" s="93"/>
    </row>
    <row r="43" spans="1:5" ht="47.25" x14ac:dyDescent="0.25">
      <c r="A43" s="498"/>
      <c r="B43" s="184" t="s">
        <v>326</v>
      </c>
      <c r="C43" s="104"/>
      <c r="D43" s="105"/>
      <c r="E43" s="93"/>
    </row>
    <row r="44" spans="1:5" ht="31.5" x14ac:dyDescent="0.25">
      <c r="A44" s="498"/>
      <c r="B44" s="184" t="s">
        <v>327</v>
      </c>
      <c r="C44" s="104"/>
      <c r="D44" s="105"/>
      <c r="E44" s="93"/>
    </row>
    <row r="45" spans="1:5" ht="31.5" x14ac:dyDescent="0.25">
      <c r="A45" s="498"/>
      <c r="B45" s="184" t="s">
        <v>328</v>
      </c>
      <c r="C45" s="104"/>
      <c r="D45" s="105"/>
      <c r="E45" s="93"/>
    </row>
    <row r="46" spans="1:5" ht="31.5" x14ac:dyDescent="0.25">
      <c r="A46" s="498"/>
      <c r="B46" s="184" t="s">
        <v>329</v>
      </c>
      <c r="C46" s="104"/>
      <c r="D46" s="105"/>
      <c r="E46" s="93"/>
    </row>
    <row r="47" spans="1:5" ht="47.25" x14ac:dyDescent="0.25">
      <c r="A47" s="498"/>
      <c r="B47" s="184" t="s">
        <v>330</v>
      </c>
      <c r="C47" s="104"/>
      <c r="D47" s="105"/>
      <c r="E47" s="93"/>
    </row>
    <row r="48" spans="1:5" ht="47.25" x14ac:dyDescent="0.25">
      <c r="A48" s="498"/>
      <c r="B48" s="184" t="s">
        <v>331</v>
      </c>
      <c r="C48" s="104"/>
      <c r="D48" s="105"/>
      <c r="E48" s="93"/>
    </row>
    <row r="49" spans="1:5" ht="15.75" x14ac:dyDescent="0.25">
      <c r="A49" s="498"/>
      <c r="B49" s="184" t="s">
        <v>332</v>
      </c>
      <c r="C49" s="104"/>
      <c r="D49" s="105"/>
      <c r="E49" s="93"/>
    </row>
    <row r="50" spans="1:5" ht="47.25" x14ac:dyDescent="0.25">
      <c r="A50" s="498"/>
      <c r="B50" s="184" t="s">
        <v>333</v>
      </c>
      <c r="C50" s="104"/>
      <c r="D50" s="105"/>
      <c r="E50" s="93"/>
    </row>
    <row r="51" spans="1:5" ht="31.5" x14ac:dyDescent="0.25">
      <c r="A51" s="498"/>
      <c r="B51" s="184" t="s">
        <v>334</v>
      </c>
      <c r="C51" s="104"/>
      <c r="D51" s="105"/>
      <c r="E51" s="93"/>
    </row>
    <row r="52" spans="1:5" ht="63" x14ac:dyDescent="0.25">
      <c r="A52" s="498"/>
      <c r="B52" s="184" t="s">
        <v>335</v>
      </c>
      <c r="C52" s="104"/>
      <c r="D52" s="105"/>
      <c r="E52" s="93"/>
    </row>
    <row r="53" spans="1:5" ht="31.5" x14ac:dyDescent="0.25">
      <c r="A53" s="498"/>
      <c r="B53" s="185" t="s">
        <v>336</v>
      </c>
      <c r="C53" s="186"/>
      <c r="D53" s="187"/>
      <c r="E53" s="93"/>
    </row>
    <row r="54" spans="1:5" ht="47.25" x14ac:dyDescent="0.25">
      <c r="A54" s="498"/>
      <c r="B54" s="184" t="s">
        <v>337</v>
      </c>
      <c r="C54" s="104"/>
      <c r="D54" s="105"/>
      <c r="E54" s="93"/>
    </row>
    <row r="55" spans="1:5" ht="47.25" x14ac:dyDescent="0.25">
      <c r="A55" s="498"/>
      <c r="B55" s="184" t="s">
        <v>338</v>
      </c>
      <c r="C55" s="104"/>
      <c r="D55" s="105"/>
      <c r="E55" s="93"/>
    </row>
    <row r="56" spans="1:5" ht="15.75" x14ac:dyDescent="0.25">
      <c r="A56" s="498"/>
      <c r="B56" s="185" t="s">
        <v>339</v>
      </c>
      <c r="C56" s="186"/>
      <c r="D56" s="187"/>
      <c r="E56" s="93"/>
    </row>
    <row r="57" spans="1:5" ht="31.5" x14ac:dyDescent="0.25">
      <c r="A57" s="498"/>
      <c r="B57" s="184" t="s">
        <v>340</v>
      </c>
      <c r="C57" s="104"/>
      <c r="D57" s="105"/>
      <c r="E57" s="93"/>
    </row>
    <row r="58" spans="1:5" ht="31.5" x14ac:dyDescent="0.25">
      <c r="A58" s="498"/>
      <c r="B58" s="184" t="s">
        <v>341</v>
      </c>
      <c r="C58" s="104"/>
      <c r="D58" s="105"/>
      <c r="E58" s="93"/>
    </row>
    <row r="59" spans="1:5" ht="31.5" x14ac:dyDescent="0.25">
      <c r="A59" s="498"/>
      <c r="B59" s="184" t="s">
        <v>342</v>
      </c>
      <c r="C59" s="104"/>
      <c r="D59" s="105"/>
      <c r="E59" s="93"/>
    </row>
    <row r="60" spans="1:5" ht="30" x14ac:dyDescent="0.25">
      <c r="A60" s="498"/>
      <c r="B60" s="124" t="s">
        <v>343</v>
      </c>
      <c r="C60" s="104"/>
      <c r="D60" s="132"/>
      <c r="E60" s="93"/>
    </row>
    <row r="61" spans="1:5" ht="15.75" x14ac:dyDescent="0.25">
      <c r="A61" s="498"/>
      <c r="B61" s="108" t="s">
        <v>159</v>
      </c>
      <c r="C61" s="133"/>
      <c r="D61" s="134" t="str">
        <f>IF(D63&gt;0,"KOCKÁZATOS","")</f>
        <v/>
      </c>
      <c r="E61" s="93"/>
    </row>
    <row r="62" spans="1:5" ht="15.75" x14ac:dyDescent="0.25">
      <c r="A62" s="498"/>
      <c r="B62" s="110" t="s">
        <v>160</v>
      </c>
      <c r="C62" s="111" t="s">
        <v>174</v>
      </c>
      <c r="D62" s="112" t="s">
        <v>164</v>
      </c>
      <c r="E62" s="93"/>
    </row>
    <row r="63" spans="1:5" ht="16.5" thickBot="1" x14ac:dyDescent="0.3">
      <c r="A63" s="498"/>
      <c r="B63" s="113" t="s">
        <v>161</v>
      </c>
      <c r="C63" s="114">
        <f>COUNTA(C34:C60)</f>
        <v>0</v>
      </c>
      <c r="D63" s="115">
        <f>COUNTA(D34:D60)</f>
        <v>0</v>
      </c>
      <c r="E63" s="93"/>
    </row>
    <row r="64" spans="1:5" ht="16.5" thickBot="1" x14ac:dyDescent="0.3">
      <c r="A64" s="498"/>
      <c r="B64" s="98" t="s">
        <v>144</v>
      </c>
      <c r="C64" s="98" t="s">
        <v>145</v>
      </c>
      <c r="D64" s="98" t="s">
        <v>146</v>
      </c>
      <c r="E64" s="93"/>
    </row>
    <row r="65" spans="1:5" ht="20.25" customHeight="1" x14ac:dyDescent="0.25">
      <c r="A65" s="498"/>
      <c r="B65" s="188" t="s">
        <v>175</v>
      </c>
      <c r="C65" s="119" t="s">
        <v>163</v>
      </c>
      <c r="D65" s="120" t="s">
        <v>164</v>
      </c>
      <c r="E65" s="93"/>
    </row>
    <row r="66" spans="1:5" ht="47.25" customHeight="1" x14ac:dyDescent="0.25">
      <c r="A66" s="498"/>
      <c r="B66" s="121" t="s">
        <v>176</v>
      </c>
      <c r="C66" s="469" t="s">
        <v>151</v>
      </c>
      <c r="D66" s="470"/>
      <c r="E66" s="93"/>
    </row>
    <row r="67" spans="1:5" ht="94.5" customHeight="1" x14ac:dyDescent="0.25">
      <c r="A67" s="498"/>
      <c r="B67" s="189" t="s">
        <v>177</v>
      </c>
      <c r="C67" s="190"/>
      <c r="D67" s="191"/>
      <c r="E67" s="93"/>
    </row>
    <row r="68" spans="1:5" ht="30" x14ac:dyDescent="0.25">
      <c r="A68" s="498"/>
      <c r="B68" s="192" t="s">
        <v>178</v>
      </c>
      <c r="C68" s="104"/>
      <c r="D68" s="105"/>
      <c r="E68" s="93"/>
    </row>
    <row r="69" spans="1:5" ht="60" x14ac:dyDescent="0.25">
      <c r="A69" s="498"/>
      <c r="B69" s="192" t="s">
        <v>179</v>
      </c>
      <c r="C69" s="104"/>
      <c r="D69" s="105"/>
      <c r="E69" s="93"/>
    </row>
    <row r="70" spans="1:5" ht="30" x14ac:dyDescent="0.25">
      <c r="A70" s="498"/>
      <c r="B70" s="192" t="s">
        <v>180</v>
      </c>
      <c r="C70" s="104"/>
      <c r="D70" s="105"/>
      <c r="E70" s="93"/>
    </row>
    <row r="71" spans="1:5" ht="15.75" x14ac:dyDescent="0.25">
      <c r="A71" s="498"/>
      <c r="B71" s="192" t="s">
        <v>181</v>
      </c>
      <c r="C71" s="130"/>
      <c r="D71" s="131"/>
      <c r="E71" s="93"/>
    </row>
    <row r="72" spans="1:5" ht="60" x14ac:dyDescent="0.25">
      <c r="A72" s="498"/>
      <c r="B72" s="192" t="s">
        <v>182</v>
      </c>
      <c r="C72" s="104"/>
      <c r="D72" s="105"/>
      <c r="E72" s="93"/>
    </row>
    <row r="73" spans="1:5" ht="45" x14ac:dyDescent="0.25">
      <c r="A73" s="498"/>
      <c r="B73" s="192" t="s">
        <v>183</v>
      </c>
      <c r="C73" s="104"/>
      <c r="D73" s="105"/>
      <c r="E73" s="93"/>
    </row>
    <row r="74" spans="1:5" ht="45" x14ac:dyDescent="0.25">
      <c r="A74" s="498"/>
      <c r="B74" s="192" t="s">
        <v>184</v>
      </c>
      <c r="C74" s="104"/>
      <c r="D74" s="105"/>
      <c r="E74" s="93"/>
    </row>
    <row r="75" spans="1:5" ht="60" x14ac:dyDescent="0.25">
      <c r="A75" s="498"/>
      <c r="B75" s="192" t="s">
        <v>185</v>
      </c>
      <c r="C75" s="104"/>
      <c r="D75" s="105"/>
      <c r="E75" s="93"/>
    </row>
    <row r="76" spans="1:5" ht="60" x14ac:dyDescent="0.25">
      <c r="A76" s="498"/>
      <c r="B76" s="192" t="s">
        <v>186</v>
      </c>
      <c r="C76" s="104"/>
      <c r="D76" s="105"/>
      <c r="E76" s="93"/>
    </row>
    <row r="77" spans="1:5" ht="45" x14ac:dyDescent="0.25">
      <c r="A77" s="498"/>
      <c r="B77" s="192" t="s">
        <v>187</v>
      </c>
      <c r="C77" s="104"/>
      <c r="D77" s="105"/>
      <c r="E77" s="93"/>
    </row>
    <row r="78" spans="1:5" ht="30" x14ac:dyDescent="0.25">
      <c r="A78" s="498"/>
      <c r="B78" s="192" t="s">
        <v>188</v>
      </c>
      <c r="C78" s="104"/>
      <c r="D78" s="105"/>
      <c r="E78" s="93"/>
    </row>
    <row r="79" spans="1:5" ht="45" x14ac:dyDescent="0.25">
      <c r="A79" s="498"/>
      <c r="B79" s="192" t="s">
        <v>189</v>
      </c>
      <c r="C79" s="104"/>
      <c r="D79" s="105"/>
      <c r="E79" s="93"/>
    </row>
    <row r="80" spans="1:5" ht="32.25" customHeight="1" x14ac:dyDescent="0.25">
      <c r="A80" s="498"/>
      <c r="B80" s="192" t="s">
        <v>190</v>
      </c>
      <c r="C80" s="104"/>
      <c r="D80" s="105"/>
      <c r="E80" s="93"/>
    </row>
    <row r="81" spans="1:6" ht="32.25" customHeight="1" x14ac:dyDescent="0.25">
      <c r="A81" s="498"/>
      <c r="B81" s="124" t="s">
        <v>191</v>
      </c>
      <c r="C81" s="104"/>
      <c r="D81" s="132"/>
      <c r="E81" s="93"/>
    </row>
    <row r="82" spans="1:6" ht="15.75" x14ac:dyDescent="0.25">
      <c r="A82" s="498"/>
      <c r="B82" s="108" t="s">
        <v>159</v>
      </c>
      <c r="C82" s="133"/>
      <c r="D82" s="134" t="str">
        <f>IF(D84&gt;0,"KOCKÁZATOS","")</f>
        <v/>
      </c>
      <c r="E82" s="93"/>
    </row>
    <row r="83" spans="1:6" ht="15.75" x14ac:dyDescent="0.25">
      <c r="A83" s="498"/>
      <c r="B83" s="110" t="s">
        <v>160</v>
      </c>
      <c r="C83" s="111" t="s">
        <v>174</v>
      </c>
      <c r="D83" s="112" t="s">
        <v>164</v>
      </c>
      <c r="E83" s="93"/>
    </row>
    <row r="84" spans="1:6" ht="16.5" thickBot="1" x14ac:dyDescent="0.3">
      <c r="A84" s="498"/>
      <c r="B84" s="113" t="s">
        <v>161</v>
      </c>
      <c r="C84" s="114">
        <f>COUNTA(C67:C81)</f>
        <v>0</v>
      </c>
      <c r="D84" s="115">
        <f>COUNTA(D67:D81)</f>
        <v>0</v>
      </c>
      <c r="E84" s="93"/>
    </row>
    <row r="85" spans="1:6" ht="16.5" thickBot="1" x14ac:dyDescent="0.3">
      <c r="A85" s="498"/>
      <c r="B85" s="98" t="s">
        <v>144</v>
      </c>
      <c r="C85" s="98" t="s">
        <v>145</v>
      </c>
      <c r="D85" s="98" t="s">
        <v>146</v>
      </c>
      <c r="E85" s="93"/>
    </row>
    <row r="86" spans="1:6" ht="47.25" x14ac:dyDescent="0.25">
      <c r="A86" s="498"/>
      <c r="B86" s="193" t="s">
        <v>344</v>
      </c>
      <c r="C86" s="119" t="s">
        <v>133</v>
      </c>
      <c r="D86" s="120" t="s">
        <v>134</v>
      </c>
      <c r="E86" s="93"/>
    </row>
    <row r="87" spans="1:6" ht="52.5" customHeight="1" x14ac:dyDescent="0.25">
      <c r="A87" s="498"/>
      <c r="B87" s="185" t="s">
        <v>345</v>
      </c>
      <c r="C87" s="526" t="s">
        <v>151</v>
      </c>
      <c r="D87" s="527"/>
      <c r="E87" s="93"/>
    </row>
    <row r="88" spans="1:6" ht="63" x14ac:dyDescent="0.25">
      <c r="A88" s="498"/>
      <c r="B88" s="184" t="s">
        <v>346</v>
      </c>
      <c r="C88" s="194"/>
      <c r="D88" s="195"/>
      <c r="E88" s="93"/>
    </row>
    <row r="89" spans="1:6" ht="78.75" x14ac:dyDescent="0.25">
      <c r="A89" s="498"/>
      <c r="B89" s="184" t="s">
        <v>347</v>
      </c>
      <c r="C89" s="196"/>
      <c r="D89" s="197"/>
      <c r="E89" s="93"/>
    </row>
    <row r="90" spans="1:6" ht="63" x14ac:dyDescent="0.25">
      <c r="A90" s="498"/>
      <c r="B90" s="184" t="s">
        <v>348</v>
      </c>
      <c r="C90" s="196"/>
      <c r="D90" s="197"/>
      <c r="E90" s="93"/>
    </row>
    <row r="91" spans="1:6" ht="110.25" x14ac:dyDescent="0.25">
      <c r="A91" s="498"/>
      <c r="B91" s="184" t="s">
        <v>349</v>
      </c>
      <c r="C91" s="196"/>
      <c r="D91" s="197"/>
      <c r="E91" s="93"/>
    </row>
    <row r="92" spans="1:6" ht="110.25" x14ac:dyDescent="0.25">
      <c r="A92" s="498"/>
      <c r="B92" s="184" t="s">
        <v>350</v>
      </c>
      <c r="C92" s="196"/>
      <c r="D92" s="197"/>
      <c r="E92" s="93"/>
    </row>
    <row r="93" spans="1:6" ht="31.5" x14ac:dyDescent="0.25">
      <c r="A93" s="498"/>
      <c r="B93" s="198" t="s">
        <v>351</v>
      </c>
      <c r="C93" s="199"/>
      <c r="D93" s="200"/>
      <c r="E93" s="93"/>
    </row>
    <row r="94" spans="1:6" ht="15.75" x14ac:dyDescent="0.25">
      <c r="A94" s="498"/>
      <c r="B94" s="184" t="s">
        <v>352</v>
      </c>
      <c r="C94" s="104"/>
      <c r="D94" s="105"/>
      <c r="E94" s="93"/>
      <c r="F94" s="201" t="s">
        <v>353</v>
      </c>
    </row>
    <row r="95" spans="1:6" ht="15.75" x14ac:dyDescent="0.25">
      <c r="A95" s="498"/>
      <c r="B95" s="184" t="s">
        <v>354</v>
      </c>
      <c r="C95" s="104"/>
      <c r="D95" s="105"/>
      <c r="E95" s="93"/>
      <c r="F95" s="201" t="s">
        <v>355</v>
      </c>
    </row>
    <row r="96" spans="1:6" ht="15.75" x14ac:dyDescent="0.25">
      <c r="A96" s="498"/>
      <c r="B96" s="184" t="s">
        <v>356</v>
      </c>
      <c r="C96" s="104"/>
      <c r="D96" s="105"/>
      <c r="E96" s="93"/>
      <c r="F96" s="201" t="s">
        <v>357</v>
      </c>
    </row>
    <row r="97" spans="1:6" ht="15.75" x14ac:dyDescent="0.25">
      <c r="A97" s="498"/>
      <c r="B97" s="184" t="s">
        <v>358</v>
      </c>
      <c r="C97" s="104"/>
      <c r="D97" s="105"/>
      <c r="E97" s="93"/>
      <c r="F97" s="201" t="s">
        <v>359</v>
      </c>
    </row>
    <row r="98" spans="1:6" ht="15.75" x14ac:dyDescent="0.25">
      <c r="A98" s="498"/>
      <c r="B98" s="184" t="s">
        <v>360</v>
      </c>
      <c r="C98" s="104"/>
      <c r="D98" s="105"/>
      <c r="E98" s="93"/>
      <c r="F98" s="201" t="s">
        <v>361</v>
      </c>
    </row>
    <row r="99" spans="1:6" ht="15.75" x14ac:dyDescent="0.25">
      <c r="A99" s="498"/>
      <c r="B99" s="184" t="s">
        <v>362</v>
      </c>
      <c r="C99" s="104"/>
      <c r="D99" s="105"/>
      <c r="E99" s="93"/>
      <c r="F99" s="201" t="s">
        <v>363</v>
      </c>
    </row>
    <row r="100" spans="1:6" ht="15.75" x14ac:dyDescent="0.25">
      <c r="A100" s="498"/>
      <c r="B100" s="184" t="s">
        <v>364</v>
      </c>
      <c r="C100" s="104"/>
      <c r="D100" s="105"/>
      <c r="E100" s="93"/>
      <c r="F100" s="201" t="s">
        <v>365</v>
      </c>
    </row>
    <row r="101" spans="1:6" ht="15.75" x14ac:dyDescent="0.25">
      <c r="A101" s="498"/>
      <c r="B101" s="184" t="s">
        <v>366</v>
      </c>
      <c r="C101" s="104"/>
      <c r="D101" s="105"/>
      <c r="E101" s="93"/>
      <c r="F101" s="201" t="s">
        <v>367</v>
      </c>
    </row>
    <row r="102" spans="1:6" ht="15.75" x14ac:dyDescent="0.25">
      <c r="A102" s="498"/>
      <c r="B102" s="184" t="s">
        <v>368</v>
      </c>
      <c r="C102" s="104"/>
      <c r="D102" s="105"/>
      <c r="E102" s="93"/>
      <c r="F102" s="201" t="s">
        <v>369</v>
      </c>
    </row>
    <row r="103" spans="1:6" ht="31.5" x14ac:dyDescent="0.25">
      <c r="A103" s="498"/>
      <c r="B103" s="198" t="s">
        <v>370</v>
      </c>
      <c r="C103" s="186"/>
      <c r="D103" s="187"/>
      <c r="E103" s="93"/>
      <c r="F103" s="201"/>
    </row>
    <row r="104" spans="1:6" ht="15.75" x14ac:dyDescent="0.25">
      <c r="A104" s="498"/>
      <c r="B104" s="184" t="s">
        <v>371</v>
      </c>
      <c r="C104" s="104"/>
      <c r="D104" s="105"/>
      <c r="E104" s="93"/>
      <c r="F104" s="201" t="s">
        <v>372</v>
      </c>
    </row>
    <row r="105" spans="1:6" ht="15.75" x14ac:dyDescent="0.25">
      <c r="A105" s="498"/>
      <c r="B105" s="184" t="s">
        <v>373</v>
      </c>
      <c r="C105" s="104"/>
      <c r="D105" s="105"/>
      <c r="E105" s="93"/>
      <c r="F105" s="201" t="s">
        <v>374</v>
      </c>
    </row>
    <row r="106" spans="1:6" ht="15.75" x14ac:dyDescent="0.25">
      <c r="A106" s="498"/>
      <c r="B106" s="184" t="s">
        <v>375</v>
      </c>
      <c r="C106" s="104"/>
      <c r="D106" s="105"/>
      <c r="E106" s="93"/>
      <c r="F106" s="201" t="s">
        <v>376</v>
      </c>
    </row>
    <row r="107" spans="1:6" ht="15.75" x14ac:dyDescent="0.25">
      <c r="A107" s="498"/>
      <c r="B107" s="202" t="s">
        <v>377</v>
      </c>
      <c r="C107" s="104"/>
      <c r="D107" s="105"/>
      <c r="E107" s="93"/>
      <c r="F107" s="201" t="s">
        <v>378</v>
      </c>
    </row>
    <row r="108" spans="1:6" ht="30" x14ac:dyDescent="0.25">
      <c r="A108" s="498"/>
      <c r="B108" s="124" t="s">
        <v>379</v>
      </c>
      <c r="C108" s="104"/>
      <c r="D108" s="132"/>
      <c r="E108" s="93"/>
      <c r="F108" s="201"/>
    </row>
    <row r="109" spans="1:6" ht="15.75" x14ac:dyDescent="0.25">
      <c r="A109" s="498"/>
      <c r="B109" s="203" t="s">
        <v>159</v>
      </c>
      <c r="C109" s="109" t="str">
        <f>IF(C111&gt;0,"IGEN","")</f>
        <v/>
      </c>
      <c r="D109" s="134"/>
      <c r="E109" s="93"/>
    </row>
    <row r="110" spans="1:6" ht="15.75" x14ac:dyDescent="0.25">
      <c r="A110" s="498"/>
      <c r="B110" s="204" t="s">
        <v>380</v>
      </c>
      <c r="C110" s="205" t="s">
        <v>133</v>
      </c>
      <c r="D110" s="206" t="s">
        <v>134</v>
      </c>
      <c r="E110" s="93"/>
    </row>
    <row r="111" spans="1:6" ht="15.75" x14ac:dyDescent="0.25">
      <c r="A111" s="498"/>
      <c r="B111" s="207" t="s">
        <v>161</v>
      </c>
      <c r="C111" s="208">
        <f>COUNTA(C94:C108)</f>
        <v>0</v>
      </c>
      <c r="D111" s="209">
        <f>COUNTA(D94:D108)</f>
        <v>0</v>
      </c>
      <c r="E111" s="93"/>
    </row>
    <row r="112" spans="1:6" ht="16.5" thickBot="1" x14ac:dyDescent="0.3">
      <c r="A112" s="498"/>
      <c r="B112" s="210" t="s">
        <v>381</v>
      </c>
      <c r="C112" s="211" t="str">
        <f>IF(C111&gt;0,"VAN","")</f>
        <v/>
      </c>
      <c r="D112" s="212" t="str">
        <f>IF(C111=0,"NINCS","")</f>
        <v>NINCS</v>
      </c>
      <c r="E112" s="93"/>
    </row>
    <row r="113" spans="1:5" ht="15.75" x14ac:dyDescent="0.25">
      <c r="A113" s="498"/>
      <c r="B113" s="213"/>
      <c r="C113" s="180"/>
      <c r="D113" s="180"/>
      <c r="E113" s="93"/>
    </row>
    <row r="114" spans="1:5" ht="23.25" customHeight="1" thickBot="1" x14ac:dyDescent="0.35">
      <c r="A114" s="498"/>
      <c r="B114" s="135" t="s">
        <v>192</v>
      </c>
      <c r="C114" s="93"/>
      <c r="D114" s="93"/>
      <c r="E114" s="93"/>
    </row>
    <row r="115" spans="1:5" ht="51.75" customHeight="1" x14ac:dyDescent="0.25">
      <c r="A115" s="498"/>
      <c r="B115" s="471" t="str">
        <f>IF(E128=1,B127,IF(E128=2,B130,IF(E128=3,B133,"")))</f>
        <v>Egységes szabályzat 40/b.: Amennyiben az ügyfél vonatkozásában egyetlen előzőek szerinti kockázati tényező sem áll fenn és az ügyfél nem a 41. pontban meghatározott szervezet, úgy a könyvvizsgáló szolgáltató az ügyfelet normál kockázati kategóriába sorolja és a III. pontban rögzített ügyfél-átvilágítási intézkedéseket alkalmazza.</v>
      </c>
      <c r="C115" s="472" t="e">
        <f>IF(#REF!="alacsony kockázati kategória",1,IF(#REF!="normál kockázati kategória",2,IF(#REF!="magas kockázati kategória",3,4)))</f>
        <v>#REF!</v>
      </c>
      <c r="D115" s="473" t="e">
        <f>IF(A115="alacsony kockázati kategória",1,IF(#REF!="normál kockázati kategória",2,IF(#REF!="magas kockázati kategória",3,4)))</f>
        <v>#REF!</v>
      </c>
      <c r="E115" s="93"/>
    </row>
    <row r="116" spans="1:5" ht="29.25" customHeight="1" x14ac:dyDescent="0.25">
      <c r="A116" s="498"/>
      <c r="B116" s="530" t="str">
        <f>IF(E128=1,B128,IF(E128=2,B131,IF(E128=3,B134,"")))</f>
        <v>Normál kockázati kategória</v>
      </c>
      <c r="C116" s="531" t="e">
        <f>IF(#REF!="alacsony kockázati kategória",1,IF(#REF!="normál kockázati kategória",2,IF(#REF!="magas kockázati kategória",3,4)))</f>
        <v>#REF!</v>
      </c>
      <c r="D116" s="532" t="e">
        <f>IF(A116="alacsony kockázati kategória",1,IF(#REF!="normál kockázati kategória",2,IF(#REF!="magas kockázati kategória",3,4)))</f>
        <v>#REF!</v>
      </c>
      <c r="E116" s="93"/>
    </row>
    <row r="117" spans="1:5" ht="65.25" customHeight="1" x14ac:dyDescent="0.25">
      <c r="A117" s="498"/>
      <c r="B117" s="533" t="str">
        <f>B137</f>
        <v xml:space="preserve">Bejelentési kötelezettség Egységes szabályzat 49. pont:
A könyvvizsgáló szolgáltató vezetője, foglalkoztatottja és segítő családtagja pénzmosásra, terrorizmus finanszírozására, vagy dolog büntetendő cselekményből való származására utaló adat, tény, körülmény felmerülése esetén (IV. pont szerinti felmerülések) kötelesek a kijelölt személynek haladéktalanul bejelentést tenni.
</v>
      </c>
      <c r="C117" s="534"/>
      <c r="D117" s="535"/>
      <c r="E117" s="93"/>
    </row>
    <row r="118" spans="1:5" ht="23.25" customHeight="1" x14ac:dyDescent="0.3">
      <c r="A118" s="498"/>
      <c r="B118" s="474" t="str">
        <f>IF(B136="BEJELENTÉSI KÖTELEZETTSÉG","BEJELENTÉSI KÖTELEZETTSÉG!","BEJELNETÉSI KÖTELEZETTSÉG NINCS")</f>
        <v>BEJELNETÉSI KÖTELEZETTSÉG NINCS</v>
      </c>
      <c r="C118" s="475" t="e">
        <f>IF(#REF!="alacsony kockázati kategória",1,IF(#REF!="normál kockázati kategória",2,IF(#REF!="magas kockázati kategória",3,4)))</f>
        <v>#REF!</v>
      </c>
      <c r="D118" s="476" t="e">
        <f>IF(A118="alacsony kockázati kategória",1,IF(#REF!="normál kockázati kategória",2,IF(A120="magas kockázati kategória",3,4)))</f>
        <v>#REF!</v>
      </c>
      <c r="E118" s="93"/>
    </row>
    <row r="119" spans="1:5" ht="23.25" customHeight="1" thickBot="1" x14ac:dyDescent="0.3">
      <c r="A119" s="498"/>
      <c r="B119" s="536"/>
      <c r="C119" s="537"/>
      <c r="D119" s="538"/>
      <c r="E119" s="93"/>
    </row>
    <row r="120" spans="1:5" ht="23.25" customHeight="1" x14ac:dyDescent="0.25">
      <c r="A120" s="498"/>
      <c r="B120" s="83"/>
      <c r="C120" s="83"/>
      <c r="D120" s="84"/>
      <c r="E120" s="93"/>
    </row>
    <row r="121" spans="1:5" ht="23.25" customHeight="1" thickBot="1" x14ac:dyDescent="0.3">
      <c r="A121" s="498"/>
      <c r="B121" s="93"/>
      <c r="C121" s="136"/>
      <c r="D121" s="93"/>
      <c r="E121" s="93"/>
    </row>
    <row r="122" spans="1:5" ht="23.25" customHeight="1" x14ac:dyDescent="0.25">
      <c r="A122" s="498"/>
      <c r="B122" s="93"/>
      <c r="C122" s="137" t="s">
        <v>193</v>
      </c>
      <c r="D122" s="137"/>
      <c r="E122" s="93"/>
    </row>
    <row r="123" spans="1:5" ht="23.25" customHeight="1" x14ac:dyDescent="0.25">
      <c r="A123" s="498"/>
      <c r="B123" s="93"/>
      <c r="C123" s="137">
        <f>Alapa!C17</f>
        <v>0</v>
      </c>
      <c r="D123" s="137"/>
      <c r="E123" s="93"/>
    </row>
    <row r="126" spans="1:5" ht="12.75" thickBot="1" x14ac:dyDescent="0.25">
      <c r="B126" s="138" t="s">
        <v>194</v>
      </c>
    </row>
    <row r="127" spans="1:5" ht="54" customHeight="1" x14ac:dyDescent="0.2">
      <c r="B127" s="489" t="s">
        <v>195</v>
      </c>
      <c r="C127" s="490"/>
      <c r="D127" s="491"/>
    </row>
    <row r="128" spans="1:5" ht="18.75" x14ac:dyDescent="0.3">
      <c r="B128" s="492" t="str">
        <f>IF(AND(C29&gt;0,D63=0,D84=0,C111=0),"Alacsony kockázati kategória","")</f>
        <v/>
      </c>
      <c r="C128" s="493"/>
      <c r="D128" s="494"/>
      <c r="E128" s="5">
        <f>IF(B128="Alacsony kockázati kategória",1,IF(B131="Normál kockázati kategória",2,IF(B134="Magas kockázati kategória",3,4)))</f>
        <v>2</v>
      </c>
    </row>
    <row r="129" spans="2:5" ht="16.5" thickBot="1" x14ac:dyDescent="0.25">
      <c r="B129" s="495" t="str">
        <f>IF(B128="Alacsony kockázati kategória","Egyszerűsített ügyfél-átvilágítás az Egységes szabályzat VIII/1. pontja szerint","")</f>
        <v/>
      </c>
      <c r="C129" s="496"/>
      <c r="D129" s="497"/>
      <c r="E129" s="5">
        <f>IF(B129="Egyszerűsített ügyfél-átvilágítás az Egységes szabályzat VIII/1. pontja szerint",1,IF(B132="Normál ügyfél-átvilágítás az Egységes szabályzat III. pontja szerint",2,IF(B135="Fokozott ügyfél-átvilágítás az Egységes szabályzat VIII/2. pontja szerint",3,4)))</f>
        <v>2</v>
      </c>
    </row>
    <row r="130" spans="2:5" ht="51" customHeight="1" x14ac:dyDescent="0.2">
      <c r="B130" s="489" t="s">
        <v>196</v>
      </c>
      <c r="C130" s="490"/>
      <c r="D130" s="491"/>
    </row>
    <row r="131" spans="2:5" ht="18.75" x14ac:dyDescent="0.3">
      <c r="B131" s="492" t="str">
        <f>IF(AND(C29=0,D63=0,D84=0,C111=0),"Normál kockázati kategória","")</f>
        <v>Normál kockázati kategória</v>
      </c>
      <c r="C131" s="493"/>
      <c r="D131" s="494"/>
    </row>
    <row r="132" spans="2:5" ht="16.5" thickBot="1" x14ac:dyDescent="0.25">
      <c r="B132" s="486" t="str">
        <f>IF(B131="Normál kockázati kategória","Normál ügyfél-átvilágítás az Egységes szabályzat III. pontja szerint","")</f>
        <v>Normál ügyfél-átvilágítás az Egységes szabályzat III. pontja szerint</v>
      </c>
      <c r="C132" s="487"/>
      <c r="D132" s="488"/>
    </row>
    <row r="133" spans="2:5" ht="54.75" customHeight="1" x14ac:dyDescent="0.2">
      <c r="B133" s="480" t="s">
        <v>197</v>
      </c>
      <c r="C133" s="481"/>
      <c r="D133" s="482"/>
    </row>
    <row r="134" spans="2:5" ht="18.75" x14ac:dyDescent="0.3">
      <c r="B134" s="483" t="str">
        <f>IF(OR(D63&gt;0,D84&gt;0,C111&gt;0),"Magas kockázati kategória","")</f>
        <v/>
      </c>
      <c r="C134" s="484"/>
      <c r="D134" s="485"/>
    </row>
    <row r="135" spans="2:5" ht="17.25" customHeight="1" x14ac:dyDescent="0.2">
      <c r="B135" s="495" t="str">
        <f>IF(B134="Magas kockázati kategória","Fokozott ügyfél-átvilágítás az Egységes szabályzat VIII/2. pontja szerint","")</f>
        <v/>
      </c>
      <c r="C135" s="496"/>
      <c r="D135" s="497"/>
    </row>
    <row r="136" spans="2:5" ht="31.5" customHeight="1" x14ac:dyDescent="0.3">
      <c r="B136" s="483" t="str">
        <f>IF(C111&gt;0,"BEJELENTÉSI KÖTELEZETTSÉG","")</f>
        <v/>
      </c>
      <c r="C136" s="484" t="str">
        <f>IF(C135&gt;0,"VAN","")</f>
        <v/>
      </c>
      <c r="D136" s="485" t="str">
        <f>IF(D135&gt;0,"VAN","")</f>
        <v/>
      </c>
    </row>
    <row r="137" spans="2:5" ht="80.25" customHeight="1" thickBot="1" x14ac:dyDescent="0.25">
      <c r="B137" s="539" t="s">
        <v>382</v>
      </c>
      <c r="C137" s="540"/>
      <c r="D137" s="541"/>
    </row>
    <row r="138" spans="2:5" ht="60.75" customHeight="1" x14ac:dyDescent="0.2">
      <c r="B138" s="214"/>
      <c r="C138" s="214"/>
      <c r="D138" s="214"/>
    </row>
    <row r="139" spans="2:5" ht="57" x14ac:dyDescent="0.2">
      <c r="B139" s="215" t="s">
        <v>383</v>
      </c>
    </row>
    <row r="140" spans="2:5" ht="14.25" x14ac:dyDescent="0.2">
      <c r="B140" s="215"/>
    </row>
    <row r="141" spans="2:5" ht="28.5" x14ac:dyDescent="0.2">
      <c r="B141" s="215" t="s">
        <v>384</v>
      </c>
    </row>
    <row r="142" spans="2:5" ht="14.25" x14ac:dyDescent="0.2">
      <c r="B142" s="215"/>
    </row>
    <row r="143" spans="2:5" ht="157.5" x14ac:dyDescent="0.2">
      <c r="B143" s="216" t="s">
        <v>385</v>
      </c>
      <c r="C143" s="217" t="s">
        <v>386</v>
      </c>
    </row>
    <row r="144" spans="2:5" ht="14.25" x14ac:dyDescent="0.2">
      <c r="B144" s="215"/>
    </row>
    <row r="145" spans="2:3" ht="214.5" x14ac:dyDescent="0.2">
      <c r="B145" s="216" t="s">
        <v>387</v>
      </c>
      <c r="C145" s="218" t="s">
        <v>388</v>
      </c>
    </row>
    <row r="146" spans="2:3" ht="14.25" x14ac:dyDescent="0.2">
      <c r="B146" s="215"/>
    </row>
    <row r="147" spans="2:3" ht="129" x14ac:dyDescent="0.2">
      <c r="B147" s="216" t="s">
        <v>389</v>
      </c>
      <c r="C147" s="218" t="s">
        <v>390</v>
      </c>
    </row>
    <row r="148" spans="2:3" ht="14.25" x14ac:dyDescent="0.2">
      <c r="B148" s="215"/>
    </row>
    <row r="149" spans="2:3" ht="243" x14ac:dyDescent="0.2">
      <c r="B149" s="216" t="s">
        <v>391</v>
      </c>
      <c r="C149" s="218" t="s">
        <v>392</v>
      </c>
    </row>
    <row r="150" spans="2:3" ht="14.25" x14ac:dyDescent="0.2">
      <c r="B150" s="215"/>
    </row>
    <row r="151" spans="2:3" ht="114.75" x14ac:dyDescent="0.2">
      <c r="B151" s="216" t="s">
        <v>393</v>
      </c>
      <c r="C151" s="218" t="s">
        <v>394</v>
      </c>
    </row>
    <row r="152" spans="2:3" ht="15" x14ac:dyDescent="0.2">
      <c r="B152" s="215"/>
      <c r="C152" s="218"/>
    </row>
    <row r="153" spans="2:3" ht="129" x14ac:dyDescent="0.2">
      <c r="B153" s="216" t="s">
        <v>395</v>
      </c>
      <c r="C153" s="218" t="s">
        <v>396</v>
      </c>
    </row>
    <row r="154" spans="2:3" ht="15" x14ac:dyDescent="0.2">
      <c r="B154" s="215"/>
      <c r="C154" s="218"/>
    </row>
    <row r="155" spans="2:3" ht="171.75" x14ac:dyDescent="0.2">
      <c r="B155" s="216" t="s">
        <v>397</v>
      </c>
      <c r="C155" s="218" t="s">
        <v>398</v>
      </c>
    </row>
    <row r="156" spans="2:3" ht="15" x14ac:dyDescent="0.2">
      <c r="B156" s="215"/>
      <c r="C156" s="218"/>
    </row>
    <row r="157" spans="2:3" ht="100.5" x14ac:dyDescent="0.2">
      <c r="B157" s="216" t="s">
        <v>399</v>
      </c>
      <c r="C157" s="218" t="s">
        <v>400</v>
      </c>
    </row>
    <row r="158" spans="2:3" ht="15" x14ac:dyDescent="0.2">
      <c r="B158" s="215"/>
      <c r="C158" s="218"/>
    </row>
    <row r="159" spans="2:3" ht="100.5" x14ac:dyDescent="0.2">
      <c r="B159" s="216" t="s">
        <v>401</v>
      </c>
      <c r="C159" s="218" t="s">
        <v>402</v>
      </c>
    </row>
    <row r="160" spans="2:3" ht="15" x14ac:dyDescent="0.2">
      <c r="B160" s="215"/>
      <c r="C160" s="218"/>
    </row>
    <row r="161" spans="2:3" ht="114.75" x14ac:dyDescent="0.2">
      <c r="B161" s="216" t="s">
        <v>403</v>
      </c>
      <c r="C161" s="218" t="s">
        <v>404</v>
      </c>
    </row>
    <row r="162" spans="2:3" ht="15" x14ac:dyDescent="0.2">
      <c r="B162" s="216"/>
      <c r="C162" s="218"/>
    </row>
    <row r="163" spans="2:3" ht="100.5" x14ac:dyDescent="0.2">
      <c r="B163" s="216" t="s">
        <v>405</v>
      </c>
      <c r="C163" s="218" t="s">
        <v>406</v>
      </c>
    </row>
    <row r="164" spans="2:3" ht="15" x14ac:dyDescent="0.2">
      <c r="B164" s="215"/>
      <c r="C164" s="218"/>
    </row>
    <row r="165" spans="2:3" ht="43.5" x14ac:dyDescent="0.2">
      <c r="B165" s="216" t="s">
        <v>407</v>
      </c>
      <c r="C165" s="218" t="s">
        <v>408</v>
      </c>
    </row>
    <row r="166" spans="2:3" ht="15" x14ac:dyDescent="0.2">
      <c r="B166" s="215"/>
      <c r="C166" s="218"/>
    </row>
    <row r="167" spans="2:3" ht="86.25" x14ac:dyDescent="0.2">
      <c r="B167" s="216" t="s">
        <v>409</v>
      </c>
      <c r="C167" s="218" t="s">
        <v>410</v>
      </c>
    </row>
    <row r="169" spans="2:3" ht="12.75" customHeight="1" x14ac:dyDescent="0.2"/>
  </sheetData>
  <mergeCells count="24">
    <mergeCell ref="B136:D136"/>
    <mergeCell ref="B137:D137"/>
    <mergeCell ref="B130:D130"/>
    <mergeCell ref="B131:D131"/>
    <mergeCell ref="B132:D132"/>
    <mergeCell ref="B133:D133"/>
    <mergeCell ref="B134:D134"/>
    <mergeCell ref="B135:D135"/>
    <mergeCell ref="B129:D129"/>
    <mergeCell ref="A4:A123"/>
    <mergeCell ref="B8:D8"/>
    <mergeCell ref="B9:D9"/>
    <mergeCell ref="B10:D10"/>
    <mergeCell ref="C19:D19"/>
    <mergeCell ref="C32:D33"/>
    <mergeCell ref="C66:D66"/>
    <mergeCell ref="C87:D87"/>
    <mergeCell ref="B115:D115"/>
    <mergeCell ref="B116:D116"/>
    <mergeCell ref="B117:D117"/>
    <mergeCell ref="B118:D118"/>
    <mergeCell ref="B119:D119"/>
    <mergeCell ref="B127:D127"/>
    <mergeCell ref="B128:D128"/>
  </mergeCells>
  <hyperlinks>
    <hyperlink ref="F1" location="Tartalom!B1" display="tartalom" xr:uid="{00000000-0004-0000-0700-000000000000}"/>
    <hyperlink ref="F3" location="'PM-KV-03-01'!C41" display="folyamatábra" xr:uid="{00000000-0004-0000-0700-000001000000}"/>
    <hyperlink ref="F94" location="'PM-KV-03-06'!B143" display="PM-KV-03-06'!B143" xr:uid="{00000000-0004-0000-0700-000002000000}"/>
    <hyperlink ref="F95" location="'PM-KV-03-06'!B145" display="PM-KV-03-06'!B145" xr:uid="{00000000-0004-0000-0700-000003000000}"/>
    <hyperlink ref="F96" location="'PM-KV-03-06'!B147" display="PM-KV-03-06'!B147" xr:uid="{00000000-0004-0000-0700-000004000000}"/>
    <hyperlink ref="F97" location="'PM-KV-03-06'!B149" display="PM-KV-03-06'!B149" xr:uid="{00000000-0004-0000-0700-000005000000}"/>
    <hyperlink ref="F98" location="'PM-KV-03-06'!B151" display="PM-KV-03-06'!B151" xr:uid="{00000000-0004-0000-0700-000006000000}"/>
    <hyperlink ref="F99" location="'PM-KV-03-06'!B153" display="PM-KV-03-06'!B153" xr:uid="{00000000-0004-0000-0700-000007000000}"/>
    <hyperlink ref="F100" location="'PM-KV-03-06'!B155" display="PM-KV-03-06'!B155" xr:uid="{00000000-0004-0000-0700-000008000000}"/>
    <hyperlink ref="F101" location="'PM-KV-03-06'!B157" display="PM-KV-03-06'!B157" xr:uid="{00000000-0004-0000-0700-000009000000}"/>
    <hyperlink ref="F102" location="'PM-KV-03-06'!B159" display="PM-KV-03-06'!B159" xr:uid="{00000000-0004-0000-0700-00000A000000}"/>
    <hyperlink ref="F104" location="'PM-KV-03-06'!B161" display="PM-KV-03-06'!B161" xr:uid="{00000000-0004-0000-0700-00000B000000}"/>
    <hyperlink ref="F105" location="'PM-KV-03-06'!B163" display="PM-KV-03-06'!B163" xr:uid="{00000000-0004-0000-0700-00000C000000}"/>
    <hyperlink ref="F106" location="'PM-KV-03-06'!B165" display="PM-KV-03-06'!B165" xr:uid="{00000000-0004-0000-0700-00000D000000}"/>
    <hyperlink ref="F107" location="'PM-KV-03-06'!B167" display="PM-KV-03-06'!B167" xr:uid="{00000000-0004-0000-0700-00000E000000}"/>
    <hyperlink ref="C143" location="'PM-KV-03-06'!B94" display="PM-KV-03-06'!B94" xr:uid="{00000000-0004-0000-0700-00000F000000}"/>
    <hyperlink ref="C145" location="'PM-KV-03-06'!B95" display="PM-KV-03-06'!B95" xr:uid="{00000000-0004-0000-0700-000010000000}"/>
    <hyperlink ref="C147" location="'PM-KV-03-06'!B96" display="PM-KV-03-06'!B96" xr:uid="{00000000-0004-0000-0700-000011000000}"/>
    <hyperlink ref="C149" location="'PM-KV-03-06'!B97" display="PM-KV-03-06'!B97" xr:uid="{00000000-0004-0000-0700-000012000000}"/>
    <hyperlink ref="C151" location="'PM-KV-03-06'!B98" display="PM-KV-03-06'!B98" xr:uid="{00000000-0004-0000-0700-000013000000}"/>
    <hyperlink ref="C153" location="'PM-KV-03-06'!B99" display="PM-KV-03-06'!B99" xr:uid="{00000000-0004-0000-0700-000014000000}"/>
    <hyperlink ref="C155" location="'PM-KV-03-06'!B100" display="PM-KV-03-06'!B100" xr:uid="{00000000-0004-0000-0700-000015000000}"/>
    <hyperlink ref="C157" location="'PM-KV-03-06'!B101" display="PM-KV-03-06'!B101" xr:uid="{00000000-0004-0000-0700-000016000000}"/>
    <hyperlink ref="C159" location="'PM-KV-03-06'!B102" display="PM-KV-03-06'!B102" xr:uid="{00000000-0004-0000-0700-000017000000}"/>
    <hyperlink ref="C161" location="'PM-KV-03-06'!B104" display="PM-KV-03-06'!B104" xr:uid="{00000000-0004-0000-0700-000018000000}"/>
    <hyperlink ref="C163" location="'PM-KV-03-06'!B105" display="PM-KV-03-06'!B105" xr:uid="{00000000-0004-0000-0700-000019000000}"/>
    <hyperlink ref="C165" location="'PM-KV-03-06'!B106" display="PM-KV-03-06'!B106" xr:uid="{00000000-0004-0000-0700-00001A000000}"/>
    <hyperlink ref="C167" location="'PM-KV-03-06'!B107" display="PM-KV-03-06'!B107" xr:uid="{00000000-0004-0000-0700-00001B000000}"/>
  </hyperlinks>
  <pageMargins left="0.70866141732283472" right="0.70866141732283472" top="0.74803149606299213" bottom="0.74803149606299213" header="0.31496062992125984" footer="0.31496062992125984"/>
  <pageSetup paperSize="9" scale="84" fitToHeight="6" orientation="portrait" r:id="rId1"/>
  <headerFooter>
    <oddFooter>&amp;L&amp;F/&amp;A&amp;C&amp;P/&amp;N&amp;RDigitAudit/AuditIroda</oddFooter>
  </headerFooter>
  <rowBreaks count="4" manualBreakCount="4">
    <brk id="36" min="1" max="4" man="1"/>
    <brk id="63" min="1" max="4" man="1"/>
    <brk id="84" min="1" max="4" man="1"/>
    <brk id="112" min="1" max="4"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$J$1:$K$1</xm:f>
          </x14:formula1>
          <xm:sqref>C20:D26 IY20:IZ26 SU20:SV26 ACQ20:ACR26 AMM20:AMN26 AWI20:AWJ26 BGE20:BGF26 BQA20:BQB26 BZW20:BZX26 CJS20:CJT26 CTO20:CTP26 DDK20:DDL26 DNG20:DNH26 DXC20:DXD26 EGY20:EGZ26 EQU20:EQV26 FAQ20:FAR26 FKM20:FKN26 FUI20:FUJ26 GEE20:GEF26 GOA20:GOB26 GXW20:GXX26 HHS20:HHT26 HRO20:HRP26 IBK20:IBL26 ILG20:ILH26 IVC20:IVD26 JEY20:JEZ26 JOU20:JOV26 JYQ20:JYR26 KIM20:KIN26 KSI20:KSJ26 LCE20:LCF26 LMA20:LMB26 LVW20:LVX26 MFS20:MFT26 MPO20:MPP26 MZK20:MZL26 NJG20:NJH26 NTC20:NTD26 OCY20:OCZ26 OMU20:OMV26 OWQ20:OWR26 PGM20:PGN26 PQI20:PQJ26 QAE20:QAF26 QKA20:QKB26 QTW20:QTX26 RDS20:RDT26 RNO20:RNP26 RXK20:RXL26 SHG20:SHH26 SRC20:SRD26 TAY20:TAZ26 TKU20:TKV26 TUQ20:TUR26 UEM20:UEN26 UOI20:UOJ26 UYE20:UYF26 VIA20:VIB26 VRW20:VRX26 WBS20:WBT26 WLO20:WLP26 WVK20:WVL26 C65556:D65562 IY65556:IZ65562 SU65556:SV65562 ACQ65556:ACR65562 AMM65556:AMN65562 AWI65556:AWJ65562 BGE65556:BGF65562 BQA65556:BQB65562 BZW65556:BZX65562 CJS65556:CJT65562 CTO65556:CTP65562 DDK65556:DDL65562 DNG65556:DNH65562 DXC65556:DXD65562 EGY65556:EGZ65562 EQU65556:EQV65562 FAQ65556:FAR65562 FKM65556:FKN65562 FUI65556:FUJ65562 GEE65556:GEF65562 GOA65556:GOB65562 GXW65556:GXX65562 HHS65556:HHT65562 HRO65556:HRP65562 IBK65556:IBL65562 ILG65556:ILH65562 IVC65556:IVD65562 JEY65556:JEZ65562 JOU65556:JOV65562 JYQ65556:JYR65562 KIM65556:KIN65562 KSI65556:KSJ65562 LCE65556:LCF65562 LMA65556:LMB65562 LVW65556:LVX65562 MFS65556:MFT65562 MPO65556:MPP65562 MZK65556:MZL65562 NJG65556:NJH65562 NTC65556:NTD65562 OCY65556:OCZ65562 OMU65556:OMV65562 OWQ65556:OWR65562 PGM65556:PGN65562 PQI65556:PQJ65562 QAE65556:QAF65562 QKA65556:QKB65562 QTW65556:QTX65562 RDS65556:RDT65562 RNO65556:RNP65562 RXK65556:RXL65562 SHG65556:SHH65562 SRC65556:SRD65562 TAY65556:TAZ65562 TKU65556:TKV65562 TUQ65556:TUR65562 UEM65556:UEN65562 UOI65556:UOJ65562 UYE65556:UYF65562 VIA65556:VIB65562 VRW65556:VRX65562 WBS65556:WBT65562 WLO65556:WLP65562 WVK65556:WVL65562 C131092:D131098 IY131092:IZ131098 SU131092:SV131098 ACQ131092:ACR131098 AMM131092:AMN131098 AWI131092:AWJ131098 BGE131092:BGF131098 BQA131092:BQB131098 BZW131092:BZX131098 CJS131092:CJT131098 CTO131092:CTP131098 DDK131092:DDL131098 DNG131092:DNH131098 DXC131092:DXD131098 EGY131092:EGZ131098 EQU131092:EQV131098 FAQ131092:FAR131098 FKM131092:FKN131098 FUI131092:FUJ131098 GEE131092:GEF131098 GOA131092:GOB131098 GXW131092:GXX131098 HHS131092:HHT131098 HRO131092:HRP131098 IBK131092:IBL131098 ILG131092:ILH131098 IVC131092:IVD131098 JEY131092:JEZ131098 JOU131092:JOV131098 JYQ131092:JYR131098 KIM131092:KIN131098 KSI131092:KSJ131098 LCE131092:LCF131098 LMA131092:LMB131098 LVW131092:LVX131098 MFS131092:MFT131098 MPO131092:MPP131098 MZK131092:MZL131098 NJG131092:NJH131098 NTC131092:NTD131098 OCY131092:OCZ131098 OMU131092:OMV131098 OWQ131092:OWR131098 PGM131092:PGN131098 PQI131092:PQJ131098 QAE131092:QAF131098 QKA131092:QKB131098 QTW131092:QTX131098 RDS131092:RDT131098 RNO131092:RNP131098 RXK131092:RXL131098 SHG131092:SHH131098 SRC131092:SRD131098 TAY131092:TAZ131098 TKU131092:TKV131098 TUQ131092:TUR131098 UEM131092:UEN131098 UOI131092:UOJ131098 UYE131092:UYF131098 VIA131092:VIB131098 VRW131092:VRX131098 WBS131092:WBT131098 WLO131092:WLP131098 WVK131092:WVL131098 C196628:D196634 IY196628:IZ196634 SU196628:SV196634 ACQ196628:ACR196634 AMM196628:AMN196634 AWI196628:AWJ196634 BGE196628:BGF196634 BQA196628:BQB196634 BZW196628:BZX196634 CJS196628:CJT196634 CTO196628:CTP196634 DDK196628:DDL196634 DNG196628:DNH196634 DXC196628:DXD196634 EGY196628:EGZ196634 EQU196628:EQV196634 FAQ196628:FAR196634 FKM196628:FKN196634 FUI196628:FUJ196634 GEE196628:GEF196634 GOA196628:GOB196634 GXW196628:GXX196634 HHS196628:HHT196634 HRO196628:HRP196634 IBK196628:IBL196634 ILG196628:ILH196634 IVC196628:IVD196634 JEY196628:JEZ196634 JOU196628:JOV196634 JYQ196628:JYR196634 KIM196628:KIN196634 KSI196628:KSJ196634 LCE196628:LCF196634 LMA196628:LMB196634 LVW196628:LVX196634 MFS196628:MFT196634 MPO196628:MPP196634 MZK196628:MZL196634 NJG196628:NJH196634 NTC196628:NTD196634 OCY196628:OCZ196634 OMU196628:OMV196634 OWQ196628:OWR196634 PGM196628:PGN196634 PQI196628:PQJ196634 QAE196628:QAF196634 QKA196628:QKB196634 QTW196628:QTX196634 RDS196628:RDT196634 RNO196628:RNP196634 RXK196628:RXL196634 SHG196628:SHH196634 SRC196628:SRD196634 TAY196628:TAZ196634 TKU196628:TKV196634 TUQ196628:TUR196634 UEM196628:UEN196634 UOI196628:UOJ196634 UYE196628:UYF196634 VIA196628:VIB196634 VRW196628:VRX196634 WBS196628:WBT196634 WLO196628:WLP196634 WVK196628:WVL196634 C262164:D262170 IY262164:IZ262170 SU262164:SV262170 ACQ262164:ACR262170 AMM262164:AMN262170 AWI262164:AWJ262170 BGE262164:BGF262170 BQA262164:BQB262170 BZW262164:BZX262170 CJS262164:CJT262170 CTO262164:CTP262170 DDK262164:DDL262170 DNG262164:DNH262170 DXC262164:DXD262170 EGY262164:EGZ262170 EQU262164:EQV262170 FAQ262164:FAR262170 FKM262164:FKN262170 FUI262164:FUJ262170 GEE262164:GEF262170 GOA262164:GOB262170 GXW262164:GXX262170 HHS262164:HHT262170 HRO262164:HRP262170 IBK262164:IBL262170 ILG262164:ILH262170 IVC262164:IVD262170 JEY262164:JEZ262170 JOU262164:JOV262170 JYQ262164:JYR262170 KIM262164:KIN262170 KSI262164:KSJ262170 LCE262164:LCF262170 LMA262164:LMB262170 LVW262164:LVX262170 MFS262164:MFT262170 MPO262164:MPP262170 MZK262164:MZL262170 NJG262164:NJH262170 NTC262164:NTD262170 OCY262164:OCZ262170 OMU262164:OMV262170 OWQ262164:OWR262170 PGM262164:PGN262170 PQI262164:PQJ262170 QAE262164:QAF262170 QKA262164:QKB262170 QTW262164:QTX262170 RDS262164:RDT262170 RNO262164:RNP262170 RXK262164:RXL262170 SHG262164:SHH262170 SRC262164:SRD262170 TAY262164:TAZ262170 TKU262164:TKV262170 TUQ262164:TUR262170 UEM262164:UEN262170 UOI262164:UOJ262170 UYE262164:UYF262170 VIA262164:VIB262170 VRW262164:VRX262170 WBS262164:WBT262170 WLO262164:WLP262170 WVK262164:WVL262170 C327700:D327706 IY327700:IZ327706 SU327700:SV327706 ACQ327700:ACR327706 AMM327700:AMN327706 AWI327700:AWJ327706 BGE327700:BGF327706 BQA327700:BQB327706 BZW327700:BZX327706 CJS327700:CJT327706 CTO327700:CTP327706 DDK327700:DDL327706 DNG327700:DNH327706 DXC327700:DXD327706 EGY327700:EGZ327706 EQU327700:EQV327706 FAQ327700:FAR327706 FKM327700:FKN327706 FUI327700:FUJ327706 GEE327700:GEF327706 GOA327700:GOB327706 GXW327700:GXX327706 HHS327700:HHT327706 HRO327700:HRP327706 IBK327700:IBL327706 ILG327700:ILH327706 IVC327700:IVD327706 JEY327700:JEZ327706 JOU327700:JOV327706 JYQ327700:JYR327706 KIM327700:KIN327706 KSI327700:KSJ327706 LCE327700:LCF327706 LMA327700:LMB327706 LVW327700:LVX327706 MFS327700:MFT327706 MPO327700:MPP327706 MZK327700:MZL327706 NJG327700:NJH327706 NTC327700:NTD327706 OCY327700:OCZ327706 OMU327700:OMV327706 OWQ327700:OWR327706 PGM327700:PGN327706 PQI327700:PQJ327706 QAE327700:QAF327706 QKA327700:QKB327706 QTW327700:QTX327706 RDS327700:RDT327706 RNO327700:RNP327706 RXK327700:RXL327706 SHG327700:SHH327706 SRC327700:SRD327706 TAY327700:TAZ327706 TKU327700:TKV327706 TUQ327700:TUR327706 UEM327700:UEN327706 UOI327700:UOJ327706 UYE327700:UYF327706 VIA327700:VIB327706 VRW327700:VRX327706 WBS327700:WBT327706 WLO327700:WLP327706 WVK327700:WVL327706 C393236:D393242 IY393236:IZ393242 SU393236:SV393242 ACQ393236:ACR393242 AMM393236:AMN393242 AWI393236:AWJ393242 BGE393236:BGF393242 BQA393236:BQB393242 BZW393236:BZX393242 CJS393236:CJT393242 CTO393236:CTP393242 DDK393236:DDL393242 DNG393236:DNH393242 DXC393236:DXD393242 EGY393236:EGZ393242 EQU393236:EQV393242 FAQ393236:FAR393242 FKM393236:FKN393242 FUI393236:FUJ393242 GEE393236:GEF393242 GOA393236:GOB393242 GXW393236:GXX393242 HHS393236:HHT393242 HRO393236:HRP393242 IBK393236:IBL393242 ILG393236:ILH393242 IVC393236:IVD393242 JEY393236:JEZ393242 JOU393236:JOV393242 JYQ393236:JYR393242 KIM393236:KIN393242 KSI393236:KSJ393242 LCE393236:LCF393242 LMA393236:LMB393242 LVW393236:LVX393242 MFS393236:MFT393242 MPO393236:MPP393242 MZK393236:MZL393242 NJG393236:NJH393242 NTC393236:NTD393242 OCY393236:OCZ393242 OMU393236:OMV393242 OWQ393236:OWR393242 PGM393236:PGN393242 PQI393236:PQJ393242 QAE393236:QAF393242 QKA393236:QKB393242 QTW393236:QTX393242 RDS393236:RDT393242 RNO393236:RNP393242 RXK393236:RXL393242 SHG393236:SHH393242 SRC393236:SRD393242 TAY393236:TAZ393242 TKU393236:TKV393242 TUQ393236:TUR393242 UEM393236:UEN393242 UOI393236:UOJ393242 UYE393236:UYF393242 VIA393236:VIB393242 VRW393236:VRX393242 WBS393236:WBT393242 WLO393236:WLP393242 WVK393236:WVL393242 C458772:D458778 IY458772:IZ458778 SU458772:SV458778 ACQ458772:ACR458778 AMM458772:AMN458778 AWI458772:AWJ458778 BGE458772:BGF458778 BQA458772:BQB458778 BZW458772:BZX458778 CJS458772:CJT458778 CTO458772:CTP458778 DDK458772:DDL458778 DNG458772:DNH458778 DXC458772:DXD458778 EGY458772:EGZ458778 EQU458772:EQV458778 FAQ458772:FAR458778 FKM458772:FKN458778 FUI458772:FUJ458778 GEE458772:GEF458778 GOA458772:GOB458778 GXW458772:GXX458778 HHS458772:HHT458778 HRO458772:HRP458778 IBK458772:IBL458778 ILG458772:ILH458778 IVC458772:IVD458778 JEY458772:JEZ458778 JOU458772:JOV458778 JYQ458772:JYR458778 KIM458772:KIN458778 KSI458772:KSJ458778 LCE458772:LCF458778 LMA458772:LMB458778 LVW458772:LVX458778 MFS458772:MFT458778 MPO458772:MPP458778 MZK458772:MZL458778 NJG458772:NJH458778 NTC458772:NTD458778 OCY458772:OCZ458778 OMU458772:OMV458778 OWQ458772:OWR458778 PGM458772:PGN458778 PQI458772:PQJ458778 QAE458772:QAF458778 QKA458772:QKB458778 QTW458772:QTX458778 RDS458772:RDT458778 RNO458772:RNP458778 RXK458772:RXL458778 SHG458772:SHH458778 SRC458772:SRD458778 TAY458772:TAZ458778 TKU458772:TKV458778 TUQ458772:TUR458778 UEM458772:UEN458778 UOI458772:UOJ458778 UYE458772:UYF458778 VIA458772:VIB458778 VRW458772:VRX458778 WBS458772:WBT458778 WLO458772:WLP458778 WVK458772:WVL458778 C524308:D524314 IY524308:IZ524314 SU524308:SV524314 ACQ524308:ACR524314 AMM524308:AMN524314 AWI524308:AWJ524314 BGE524308:BGF524314 BQA524308:BQB524314 BZW524308:BZX524314 CJS524308:CJT524314 CTO524308:CTP524314 DDK524308:DDL524314 DNG524308:DNH524314 DXC524308:DXD524314 EGY524308:EGZ524314 EQU524308:EQV524314 FAQ524308:FAR524314 FKM524308:FKN524314 FUI524308:FUJ524314 GEE524308:GEF524314 GOA524308:GOB524314 GXW524308:GXX524314 HHS524308:HHT524314 HRO524308:HRP524314 IBK524308:IBL524314 ILG524308:ILH524314 IVC524308:IVD524314 JEY524308:JEZ524314 JOU524308:JOV524314 JYQ524308:JYR524314 KIM524308:KIN524314 KSI524308:KSJ524314 LCE524308:LCF524314 LMA524308:LMB524314 LVW524308:LVX524314 MFS524308:MFT524314 MPO524308:MPP524314 MZK524308:MZL524314 NJG524308:NJH524314 NTC524308:NTD524314 OCY524308:OCZ524314 OMU524308:OMV524314 OWQ524308:OWR524314 PGM524308:PGN524314 PQI524308:PQJ524314 QAE524308:QAF524314 QKA524308:QKB524314 QTW524308:QTX524314 RDS524308:RDT524314 RNO524308:RNP524314 RXK524308:RXL524314 SHG524308:SHH524314 SRC524308:SRD524314 TAY524308:TAZ524314 TKU524308:TKV524314 TUQ524308:TUR524314 UEM524308:UEN524314 UOI524308:UOJ524314 UYE524308:UYF524314 VIA524308:VIB524314 VRW524308:VRX524314 WBS524308:WBT524314 WLO524308:WLP524314 WVK524308:WVL524314 C589844:D589850 IY589844:IZ589850 SU589844:SV589850 ACQ589844:ACR589850 AMM589844:AMN589850 AWI589844:AWJ589850 BGE589844:BGF589850 BQA589844:BQB589850 BZW589844:BZX589850 CJS589844:CJT589850 CTO589844:CTP589850 DDK589844:DDL589850 DNG589844:DNH589850 DXC589844:DXD589850 EGY589844:EGZ589850 EQU589844:EQV589850 FAQ589844:FAR589850 FKM589844:FKN589850 FUI589844:FUJ589850 GEE589844:GEF589850 GOA589844:GOB589850 GXW589844:GXX589850 HHS589844:HHT589850 HRO589844:HRP589850 IBK589844:IBL589850 ILG589844:ILH589850 IVC589844:IVD589850 JEY589844:JEZ589850 JOU589844:JOV589850 JYQ589844:JYR589850 KIM589844:KIN589850 KSI589844:KSJ589850 LCE589844:LCF589850 LMA589844:LMB589850 LVW589844:LVX589850 MFS589844:MFT589850 MPO589844:MPP589850 MZK589844:MZL589850 NJG589844:NJH589850 NTC589844:NTD589850 OCY589844:OCZ589850 OMU589844:OMV589850 OWQ589844:OWR589850 PGM589844:PGN589850 PQI589844:PQJ589850 QAE589844:QAF589850 QKA589844:QKB589850 QTW589844:QTX589850 RDS589844:RDT589850 RNO589844:RNP589850 RXK589844:RXL589850 SHG589844:SHH589850 SRC589844:SRD589850 TAY589844:TAZ589850 TKU589844:TKV589850 TUQ589844:TUR589850 UEM589844:UEN589850 UOI589844:UOJ589850 UYE589844:UYF589850 VIA589844:VIB589850 VRW589844:VRX589850 WBS589844:WBT589850 WLO589844:WLP589850 WVK589844:WVL589850 C655380:D655386 IY655380:IZ655386 SU655380:SV655386 ACQ655380:ACR655386 AMM655380:AMN655386 AWI655380:AWJ655386 BGE655380:BGF655386 BQA655380:BQB655386 BZW655380:BZX655386 CJS655380:CJT655386 CTO655380:CTP655386 DDK655380:DDL655386 DNG655380:DNH655386 DXC655380:DXD655386 EGY655380:EGZ655386 EQU655380:EQV655386 FAQ655380:FAR655386 FKM655380:FKN655386 FUI655380:FUJ655386 GEE655380:GEF655386 GOA655380:GOB655386 GXW655380:GXX655386 HHS655380:HHT655386 HRO655380:HRP655386 IBK655380:IBL655386 ILG655380:ILH655386 IVC655380:IVD655386 JEY655380:JEZ655386 JOU655380:JOV655386 JYQ655380:JYR655386 KIM655380:KIN655386 KSI655380:KSJ655386 LCE655380:LCF655386 LMA655380:LMB655386 LVW655380:LVX655386 MFS655380:MFT655386 MPO655380:MPP655386 MZK655380:MZL655386 NJG655380:NJH655386 NTC655380:NTD655386 OCY655380:OCZ655386 OMU655380:OMV655386 OWQ655380:OWR655386 PGM655380:PGN655386 PQI655380:PQJ655386 QAE655380:QAF655386 QKA655380:QKB655386 QTW655380:QTX655386 RDS655380:RDT655386 RNO655380:RNP655386 RXK655380:RXL655386 SHG655380:SHH655386 SRC655380:SRD655386 TAY655380:TAZ655386 TKU655380:TKV655386 TUQ655380:TUR655386 UEM655380:UEN655386 UOI655380:UOJ655386 UYE655380:UYF655386 VIA655380:VIB655386 VRW655380:VRX655386 WBS655380:WBT655386 WLO655380:WLP655386 WVK655380:WVL655386 C720916:D720922 IY720916:IZ720922 SU720916:SV720922 ACQ720916:ACR720922 AMM720916:AMN720922 AWI720916:AWJ720922 BGE720916:BGF720922 BQA720916:BQB720922 BZW720916:BZX720922 CJS720916:CJT720922 CTO720916:CTP720922 DDK720916:DDL720922 DNG720916:DNH720922 DXC720916:DXD720922 EGY720916:EGZ720922 EQU720916:EQV720922 FAQ720916:FAR720922 FKM720916:FKN720922 FUI720916:FUJ720922 GEE720916:GEF720922 GOA720916:GOB720922 GXW720916:GXX720922 HHS720916:HHT720922 HRO720916:HRP720922 IBK720916:IBL720922 ILG720916:ILH720922 IVC720916:IVD720922 JEY720916:JEZ720922 JOU720916:JOV720922 JYQ720916:JYR720922 KIM720916:KIN720922 KSI720916:KSJ720922 LCE720916:LCF720922 LMA720916:LMB720922 LVW720916:LVX720922 MFS720916:MFT720922 MPO720916:MPP720922 MZK720916:MZL720922 NJG720916:NJH720922 NTC720916:NTD720922 OCY720916:OCZ720922 OMU720916:OMV720922 OWQ720916:OWR720922 PGM720916:PGN720922 PQI720916:PQJ720922 QAE720916:QAF720922 QKA720916:QKB720922 QTW720916:QTX720922 RDS720916:RDT720922 RNO720916:RNP720922 RXK720916:RXL720922 SHG720916:SHH720922 SRC720916:SRD720922 TAY720916:TAZ720922 TKU720916:TKV720922 TUQ720916:TUR720922 UEM720916:UEN720922 UOI720916:UOJ720922 UYE720916:UYF720922 VIA720916:VIB720922 VRW720916:VRX720922 WBS720916:WBT720922 WLO720916:WLP720922 WVK720916:WVL720922 C786452:D786458 IY786452:IZ786458 SU786452:SV786458 ACQ786452:ACR786458 AMM786452:AMN786458 AWI786452:AWJ786458 BGE786452:BGF786458 BQA786452:BQB786458 BZW786452:BZX786458 CJS786452:CJT786458 CTO786452:CTP786458 DDK786452:DDL786458 DNG786452:DNH786458 DXC786452:DXD786458 EGY786452:EGZ786458 EQU786452:EQV786458 FAQ786452:FAR786458 FKM786452:FKN786458 FUI786452:FUJ786458 GEE786452:GEF786458 GOA786452:GOB786458 GXW786452:GXX786458 HHS786452:HHT786458 HRO786452:HRP786458 IBK786452:IBL786458 ILG786452:ILH786458 IVC786452:IVD786458 JEY786452:JEZ786458 JOU786452:JOV786458 JYQ786452:JYR786458 KIM786452:KIN786458 KSI786452:KSJ786458 LCE786452:LCF786458 LMA786452:LMB786458 LVW786452:LVX786458 MFS786452:MFT786458 MPO786452:MPP786458 MZK786452:MZL786458 NJG786452:NJH786458 NTC786452:NTD786458 OCY786452:OCZ786458 OMU786452:OMV786458 OWQ786452:OWR786458 PGM786452:PGN786458 PQI786452:PQJ786458 QAE786452:QAF786458 QKA786452:QKB786458 QTW786452:QTX786458 RDS786452:RDT786458 RNO786452:RNP786458 RXK786452:RXL786458 SHG786452:SHH786458 SRC786452:SRD786458 TAY786452:TAZ786458 TKU786452:TKV786458 TUQ786452:TUR786458 UEM786452:UEN786458 UOI786452:UOJ786458 UYE786452:UYF786458 VIA786452:VIB786458 VRW786452:VRX786458 WBS786452:WBT786458 WLO786452:WLP786458 WVK786452:WVL786458 C851988:D851994 IY851988:IZ851994 SU851988:SV851994 ACQ851988:ACR851994 AMM851988:AMN851994 AWI851988:AWJ851994 BGE851988:BGF851994 BQA851988:BQB851994 BZW851988:BZX851994 CJS851988:CJT851994 CTO851988:CTP851994 DDK851988:DDL851994 DNG851988:DNH851994 DXC851988:DXD851994 EGY851988:EGZ851994 EQU851988:EQV851994 FAQ851988:FAR851994 FKM851988:FKN851994 FUI851988:FUJ851994 GEE851988:GEF851994 GOA851988:GOB851994 GXW851988:GXX851994 HHS851988:HHT851994 HRO851988:HRP851994 IBK851988:IBL851994 ILG851988:ILH851994 IVC851988:IVD851994 JEY851988:JEZ851994 JOU851988:JOV851994 JYQ851988:JYR851994 KIM851988:KIN851994 KSI851988:KSJ851994 LCE851988:LCF851994 LMA851988:LMB851994 LVW851988:LVX851994 MFS851988:MFT851994 MPO851988:MPP851994 MZK851988:MZL851994 NJG851988:NJH851994 NTC851988:NTD851994 OCY851988:OCZ851994 OMU851988:OMV851994 OWQ851988:OWR851994 PGM851988:PGN851994 PQI851988:PQJ851994 QAE851988:QAF851994 QKA851988:QKB851994 QTW851988:QTX851994 RDS851988:RDT851994 RNO851988:RNP851994 RXK851988:RXL851994 SHG851988:SHH851994 SRC851988:SRD851994 TAY851988:TAZ851994 TKU851988:TKV851994 TUQ851988:TUR851994 UEM851988:UEN851994 UOI851988:UOJ851994 UYE851988:UYF851994 VIA851988:VIB851994 VRW851988:VRX851994 WBS851988:WBT851994 WLO851988:WLP851994 WVK851988:WVL851994 C917524:D917530 IY917524:IZ917530 SU917524:SV917530 ACQ917524:ACR917530 AMM917524:AMN917530 AWI917524:AWJ917530 BGE917524:BGF917530 BQA917524:BQB917530 BZW917524:BZX917530 CJS917524:CJT917530 CTO917524:CTP917530 DDK917524:DDL917530 DNG917524:DNH917530 DXC917524:DXD917530 EGY917524:EGZ917530 EQU917524:EQV917530 FAQ917524:FAR917530 FKM917524:FKN917530 FUI917524:FUJ917530 GEE917524:GEF917530 GOA917524:GOB917530 GXW917524:GXX917530 HHS917524:HHT917530 HRO917524:HRP917530 IBK917524:IBL917530 ILG917524:ILH917530 IVC917524:IVD917530 JEY917524:JEZ917530 JOU917524:JOV917530 JYQ917524:JYR917530 KIM917524:KIN917530 KSI917524:KSJ917530 LCE917524:LCF917530 LMA917524:LMB917530 LVW917524:LVX917530 MFS917524:MFT917530 MPO917524:MPP917530 MZK917524:MZL917530 NJG917524:NJH917530 NTC917524:NTD917530 OCY917524:OCZ917530 OMU917524:OMV917530 OWQ917524:OWR917530 PGM917524:PGN917530 PQI917524:PQJ917530 QAE917524:QAF917530 QKA917524:QKB917530 QTW917524:QTX917530 RDS917524:RDT917530 RNO917524:RNP917530 RXK917524:RXL917530 SHG917524:SHH917530 SRC917524:SRD917530 TAY917524:TAZ917530 TKU917524:TKV917530 TUQ917524:TUR917530 UEM917524:UEN917530 UOI917524:UOJ917530 UYE917524:UYF917530 VIA917524:VIB917530 VRW917524:VRX917530 WBS917524:WBT917530 WLO917524:WLP917530 WVK917524:WVL917530 C983060:D983066 IY983060:IZ983066 SU983060:SV983066 ACQ983060:ACR983066 AMM983060:AMN983066 AWI983060:AWJ983066 BGE983060:BGF983066 BQA983060:BQB983066 BZW983060:BZX983066 CJS983060:CJT983066 CTO983060:CTP983066 DDK983060:DDL983066 DNG983060:DNH983066 DXC983060:DXD983066 EGY983060:EGZ983066 EQU983060:EQV983066 FAQ983060:FAR983066 FKM983060:FKN983066 FUI983060:FUJ983066 GEE983060:GEF983066 GOA983060:GOB983066 GXW983060:GXX983066 HHS983060:HHT983066 HRO983060:HRP983066 IBK983060:IBL983066 ILG983060:ILH983066 IVC983060:IVD983066 JEY983060:JEZ983066 JOU983060:JOV983066 JYQ983060:JYR983066 KIM983060:KIN983066 KSI983060:KSJ983066 LCE983060:LCF983066 LMA983060:LMB983066 LVW983060:LVX983066 MFS983060:MFT983066 MPO983060:MPP983066 MZK983060:MZL983066 NJG983060:NJH983066 NTC983060:NTD983066 OCY983060:OCZ983066 OMU983060:OMV983066 OWQ983060:OWR983066 PGM983060:PGN983066 PQI983060:PQJ983066 QAE983060:QAF983066 QKA983060:QKB983066 QTW983060:QTX983066 RDS983060:RDT983066 RNO983060:RNP983066 RXK983060:RXL983066 SHG983060:SHH983066 SRC983060:SRD983066 TAY983060:TAZ983066 TKU983060:TKV983066 TUQ983060:TUR983066 UEM983060:UEN983066 UOI983060:UOJ983066 UYE983060:UYF983066 VIA983060:VIB983066 VRW983060:VRX983066 WBS983060:WBT983066 WLO983060:WLP983066 WVK983060:WVL983066 C67:D70 IY67:IZ70 SU67:SV70 ACQ67:ACR70 AMM67:AMN70 AWI67:AWJ70 BGE67:BGF70 BQA67:BQB70 BZW67:BZX70 CJS67:CJT70 CTO67:CTP70 DDK67:DDL70 DNG67:DNH70 DXC67:DXD70 EGY67:EGZ70 EQU67:EQV70 FAQ67:FAR70 FKM67:FKN70 FUI67:FUJ70 GEE67:GEF70 GOA67:GOB70 GXW67:GXX70 HHS67:HHT70 HRO67:HRP70 IBK67:IBL70 ILG67:ILH70 IVC67:IVD70 JEY67:JEZ70 JOU67:JOV70 JYQ67:JYR70 KIM67:KIN70 KSI67:KSJ70 LCE67:LCF70 LMA67:LMB70 LVW67:LVX70 MFS67:MFT70 MPO67:MPP70 MZK67:MZL70 NJG67:NJH70 NTC67:NTD70 OCY67:OCZ70 OMU67:OMV70 OWQ67:OWR70 PGM67:PGN70 PQI67:PQJ70 QAE67:QAF70 QKA67:QKB70 QTW67:QTX70 RDS67:RDT70 RNO67:RNP70 RXK67:RXL70 SHG67:SHH70 SRC67:SRD70 TAY67:TAZ70 TKU67:TKV70 TUQ67:TUR70 UEM67:UEN70 UOI67:UOJ70 UYE67:UYF70 VIA67:VIB70 VRW67:VRX70 WBS67:WBT70 WLO67:WLP70 WVK67:WVL70 C65603:D65606 IY65603:IZ65606 SU65603:SV65606 ACQ65603:ACR65606 AMM65603:AMN65606 AWI65603:AWJ65606 BGE65603:BGF65606 BQA65603:BQB65606 BZW65603:BZX65606 CJS65603:CJT65606 CTO65603:CTP65606 DDK65603:DDL65606 DNG65603:DNH65606 DXC65603:DXD65606 EGY65603:EGZ65606 EQU65603:EQV65606 FAQ65603:FAR65606 FKM65603:FKN65606 FUI65603:FUJ65606 GEE65603:GEF65606 GOA65603:GOB65606 GXW65603:GXX65606 HHS65603:HHT65606 HRO65603:HRP65606 IBK65603:IBL65606 ILG65603:ILH65606 IVC65603:IVD65606 JEY65603:JEZ65606 JOU65603:JOV65606 JYQ65603:JYR65606 KIM65603:KIN65606 KSI65603:KSJ65606 LCE65603:LCF65606 LMA65603:LMB65606 LVW65603:LVX65606 MFS65603:MFT65606 MPO65603:MPP65606 MZK65603:MZL65606 NJG65603:NJH65606 NTC65603:NTD65606 OCY65603:OCZ65606 OMU65603:OMV65606 OWQ65603:OWR65606 PGM65603:PGN65606 PQI65603:PQJ65606 QAE65603:QAF65606 QKA65603:QKB65606 QTW65603:QTX65606 RDS65603:RDT65606 RNO65603:RNP65606 RXK65603:RXL65606 SHG65603:SHH65606 SRC65603:SRD65606 TAY65603:TAZ65606 TKU65603:TKV65606 TUQ65603:TUR65606 UEM65603:UEN65606 UOI65603:UOJ65606 UYE65603:UYF65606 VIA65603:VIB65606 VRW65603:VRX65606 WBS65603:WBT65606 WLO65603:WLP65606 WVK65603:WVL65606 C131139:D131142 IY131139:IZ131142 SU131139:SV131142 ACQ131139:ACR131142 AMM131139:AMN131142 AWI131139:AWJ131142 BGE131139:BGF131142 BQA131139:BQB131142 BZW131139:BZX131142 CJS131139:CJT131142 CTO131139:CTP131142 DDK131139:DDL131142 DNG131139:DNH131142 DXC131139:DXD131142 EGY131139:EGZ131142 EQU131139:EQV131142 FAQ131139:FAR131142 FKM131139:FKN131142 FUI131139:FUJ131142 GEE131139:GEF131142 GOA131139:GOB131142 GXW131139:GXX131142 HHS131139:HHT131142 HRO131139:HRP131142 IBK131139:IBL131142 ILG131139:ILH131142 IVC131139:IVD131142 JEY131139:JEZ131142 JOU131139:JOV131142 JYQ131139:JYR131142 KIM131139:KIN131142 KSI131139:KSJ131142 LCE131139:LCF131142 LMA131139:LMB131142 LVW131139:LVX131142 MFS131139:MFT131142 MPO131139:MPP131142 MZK131139:MZL131142 NJG131139:NJH131142 NTC131139:NTD131142 OCY131139:OCZ131142 OMU131139:OMV131142 OWQ131139:OWR131142 PGM131139:PGN131142 PQI131139:PQJ131142 QAE131139:QAF131142 QKA131139:QKB131142 QTW131139:QTX131142 RDS131139:RDT131142 RNO131139:RNP131142 RXK131139:RXL131142 SHG131139:SHH131142 SRC131139:SRD131142 TAY131139:TAZ131142 TKU131139:TKV131142 TUQ131139:TUR131142 UEM131139:UEN131142 UOI131139:UOJ131142 UYE131139:UYF131142 VIA131139:VIB131142 VRW131139:VRX131142 WBS131139:WBT131142 WLO131139:WLP131142 WVK131139:WVL131142 C196675:D196678 IY196675:IZ196678 SU196675:SV196678 ACQ196675:ACR196678 AMM196675:AMN196678 AWI196675:AWJ196678 BGE196675:BGF196678 BQA196675:BQB196678 BZW196675:BZX196678 CJS196675:CJT196678 CTO196675:CTP196678 DDK196675:DDL196678 DNG196675:DNH196678 DXC196675:DXD196678 EGY196675:EGZ196678 EQU196675:EQV196678 FAQ196675:FAR196678 FKM196675:FKN196678 FUI196675:FUJ196678 GEE196675:GEF196678 GOA196675:GOB196678 GXW196675:GXX196678 HHS196675:HHT196678 HRO196675:HRP196678 IBK196675:IBL196678 ILG196675:ILH196678 IVC196675:IVD196678 JEY196675:JEZ196678 JOU196675:JOV196678 JYQ196675:JYR196678 KIM196675:KIN196678 KSI196675:KSJ196678 LCE196675:LCF196678 LMA196675:LMB196678 LVW196675:LVX196678 MFS196675:MFT196678 MPO196675:MPP196678 MZK196675:MZL196678 NJG196675:NJH196678 NTC196675:NTD196678 OCY196675:OCZ196678 OMU196675:OMV196678 OWQ196675:OWR196678 PGM196675:PGN196678 PQI196675:PQJ196678 QAE196675:QAF196678 QKA196675:QKB196678 QTW196675:QTX196678 RDS196675:RDT196678 RNO196675:RNP196678 RXK196675:RXL196678 SHG196675:SHH196678 SRC196675:SRD196678 TAY196675:TAZ196678 TKU196675:TKV196678 TUQ196675:TUR196678 UEM196675:UEN196678 UOI196675:UOJ196678 UYE196675:UYF196678 VIA196675:VIB196678 VRW196675:VRX196678 WBS196675:WBT196678 WLO196675:WLP196678 WVK196675:WVL196678 C262211:D262214 IY262211:IZ262214 SU262211:SV262214 ACQ262211:ACR262214 AMM262211:AMN262214 AWI262211:AWJ262214 BGE262211:BGF262214 BQA262211:BQB262214 BZW262211:BZX262214 CJS262211:CJT262214 CTO262211:CTP262214 DDK262211:DDL262214 DNG262211:DNH262214 DXC262211:DXD262214 EGY262211:EGZ262214 EQU262211:EQV262214 FAQ262211:FAR262214 FKM262211:FKN262214 FUI262211:FUJ262214 GEE262211:GEF262214 GOA262211:GOB262214 GXW262211:GXX262214 HHS262211:HHT262214 HRO262211:HRP262214 IBK262211:IBL262214 ILG262211:ILH262214 IVC262211:IVD262214 JEY262211:JEZ262214 JOU262211:JOV262214 JYQ262211:JYR262214 KIM262211:KIN262214 KSI262211:KSJ262214 LCE262211:LCF262214 LMA262211:LMB262214 LVW262211:LVX262214 MFS262211:MFT262214 MPO262211:MPP262214 MZK262211:MZL262214 NJG262211:NJH262214 NTC262211:NTD262214 OCY262211:OCZ262214 OMU262211:OMV262214 OWQ262211:OWR262214 PGM262211:PGN262214 PQI262211:PQJ262214 QAE262211:QAF262214 QKA262211:QKB262214 QTW262211:QTX262214 RDS262211:RDT262214 RNO262211:RNP262214 RXK262211:RXL262214 SHG262211:SHH262214 SRC262211:SRD262214 TAY262211:TAZ262214 TKU262211:TKV262214 TUQ262211:TUR262214 UEM262211:UEN262214 UOI262211:UOJ262214 UYE262211:UYF262214 VIA262211:VIB262214 VRW262211:VRX262214 WBS262211:WBT262214 WLO262211:WLP262214 WVK262211:WVL262214 C327747:D327750 IY327747:IZ327750 SU327747:SV327750 ACQ327747:ACR327750 AMM327747:AMN327750 AWI327747:AWJ327750 BGE327747:BGF327750 BQA327747:BQB327750 BZW327747:BZX327750 CJS327747:CJT327750 CTO327747:CTP327750 DDK327747:DDL327750 DNG327747:DNH327750 DXC327747:DXD327750 EGY327747:EGZ327750 EQU327747:EQV327750 FAQ327747:FAR327750 FKM327747:FKN327750 FUI327747:FUJ327750 GEE327747:GEF327750 GOA327747:GOB327750 GXW327747:GXX327750 HHS327747:HHT327750 HRO327747:HRP327750 IBK327747:IBL327750 ILG327747:ILH327750 IVC327747:IVD327750 JEY327747:JEZ327750 JOU327747:JOV327750 JYQ327747:JYR327750 KIM327747:KIN327750 KSI327747:KSJ327750 LCE327747:LCF327750 LMA327747:LMB327750 LVW327747:LVX327750 MFS327747:MFT327750 MPO327747:MPP327750 MZK327747:MZL327750 NJG327747:NJH327750 NTC327747:NTD327750 OCY327747:OCZ327750 OMU327747:OMV327750 OWQ327747:OWR327750 PGM327747:PGN327750 PQI327747:PQJ327750 QAE327747:QAF327750 QKA327747:QKB327750 QTW327747:QTX327750 RDS327747:RDT327750 RNO327747:RNP327750 RXK327747:RXL327750 SHG327747:SHH327750 SRC327747:SRD327750 TAY327747:TAZ327750 TKU327747:TKV327750 TUQ327747:TUR327750 UEM327747:UEN327750 UOI327747:UOJ327750 UYE327747:UYF327750 VIA327747:VIB327750 VRW327747:VRX327750 WBS327747:WBT327750 WLO327747:WLP327750 WVK327747:WVL327750 C393283:D393286 IY393283:IZ393286 SU393283:SV393286 ACQ393283:ACR393286 AMM393283:AMN393286 AWI393283:AWJ393286 BGE393283:BGF393286 BQA393283:BQB393286 BZW393283:BZX393286 CJS393283:CJT393286 CTO393283:CTP393286 DDK393283:DDL393286 DNG393283:DNH393286 DXC393283:DXD393286 EGY393283:EGZ393286 EQU393283:EQV393286 FAQ393283:FAR393286 FKM393283:FKN393286 FUI393283:FUJ393286 GEE393283:GEF393286 GOA393283:GOB393286 GXW393283:GXX393286 HHS393283:HHT393286 HRO393283:HRP393286 IBK393283:IBL393286 ILG393283:ILH393286 IVC393283:IVD393286 JEY393283:JEZ393286 JOU393283:JOV393286 JYQ393283:JYR393286 KIM393283:KIN393286 KSI393283:KSJ393286 LCE393283:LCF393286 LMA393283:LMB393286 LVW393283:LVX393286 MFS393283:MFT393286 MPO393283:MPP393286 MZK393283:MZL393286 NJG393283:NJH393286 NTC393283:NTD393286 OCY393283:OCZ393286 OMU393283:OMV393286 OWQ393283:OWR393286 PGM393283:PGN393286 PQI393283:PQJ393286 QAE393283:QAF393286 QKA393283:QKB393286 QTW393283:QTX393286 RDS393283:RDT393286 RNO393283:RNP393286 RXK393283:RXL393286 SHG393283:SHH393286 SRC393283:SRD393286 TAY393283:TAZ393286 TKU393283:TKV393286 TUQ393283:TUR393286 UEM393283:UEN393286 UOI393283:UOJ393286 UYE393283:UYF393286 VIA393283:VIB393286 VRW393283:VRX393286 WBS393283:WBT393286 WLO393283:WLP393286 WVK393283:WVL393286 C458819:D458822 IY458819:IZ458822 SU458819:SV458822 ACQ458819:ACR458822 AMM458819:AMN458822 AWI458819:AWJ458822 BGE458819:BGF458822 BQA458819:BQB458822 BZW458819:BZX458822 CJS458819:CJT458822 CTO458819:CTP458822 DDK458819:DDL458822 DNG458819:DNH458822 DXC458819:DXD458822 EGY458819:EGZ458822 EQU458819:EQV458822 FAQ458819:FAR458822 FKM458819:FKN458822 FUI458819:FUJ458822 GEE458819:GEF458822 GOA458819:GOB458822 GXW458819:GXX458822 HHS458819:HHT458822 HRO458819:HRP458822 IBK458819:IBL458822 ILG458819:ILH458822 IVC458819:IVD458822 JEY458819:JEZ458822 JOU458819:JOV458822 JYQ458819:JYR458822 KIM458819:KIN458822 KSI458819:KSJ458822 LCE458819:LCF458822 LMA458819:LMB458822 LVW458819:LVX458822 MFS458819:MFT458822 MPO458819:MPP458822 MZK458819:MZL458822 NJG458819:NJH458822 NTC458819:NTD458822 OCY458819:OCZ458822 OMU458819:OMV458822 OWQ458819:OWR458822 PGM458819:PGN458822 PQI458819:PQJ458822 QAE458819:QAF458822 QKA458819:QKB458822 QTW458819:QTX458822 RDS458819:RDT458822 RNO458819:RNP458822 RXK458819:RXL458822 SHG458819:SHH458822 SRC458819:SRD458822 TAY458819:TAZ458822 TKU458819:TKV458822 TUQ458819:TUR458822 UEM458819:UEN458822 UOI458819:UOJ458822 UYE458819:UYF458822 VIA458819:VIB458822 VRW458819:VRX458822 WBS458819:WBT458822 WLO458819:WLP458822 WVK458819:WVL458822 C524355:D524358 IY524355:IZ524358 SU524355:SV524358 ACQ524355:ACR524358 AMM524355:AMN524358 AWI524355:AWJ524358 BGE524355:BGF524358 BQA524355:BQB524358 BZW524355:BZX524358 CJS524355:CJT524358 CTO524355:CTP524358 DDK524355:DDL524358 DNG524355:DNH524358 DXC524355:DXD524358 EGY524355:EGZ524358 EQU524355:EQV524358 FAQ524355:FAR524358 FKM524355:FKN524358 FUI524355:FUJ524358 GEE524355:GEF524358 GOA524355:GOB524358 GXW524355:GXX524358 HHS524355:HHT524358 HRO524355:HRP524358 IBK524355:IBL524358 ILG524355:ILH524358 IVC524355:IVD524358 JEY524355:JEZ524358 JOU524355:JOV524358 JYQ524355:JYR524358 KIM524355:KIN524358 KSI524355:KSJ524358 LCE524355:LCF524358 LMA524355:LMB524358 LVW524355:LVX524358 MFS524355:MFT524358 MPO524355:MPP524358 MZK524355:MZL524358 NJG524355:NJH524358 NTC524355:NTD524358 OCY524355:OCZ524358 OMU524355:OMV524358 OWQ524355:OWR524358 PGM524355:PGN524358 PQI524355:PQJ524358 QAE524355:QAF524358 QKA524355:QKB524358 QTW524355:QTX524358 RDS524355:RDT524358 RNO524355:RNP524358 RXK524355:RXL524358 SHG524355:SHH524358 SRC524355:SRD524358 TAY524355:TAZ524358 TKU524355:TKV524358 TUQ524355:TUR524358 UEM524355:UEN524358 UOI524355:UOJ524358 UYE524355:UYF524358 VIA524355:VIB524358 VRW524355:VRX524358 WBS524355:WBT524358 WLO524355:WLP524358 WVK524355:WVL524358 C589891:D589894 IY589891:IZ589894 SU589891:SV589894 ACQ589891:ACR589894 AMM589891:AMN589894 AWI589891:AWJ589894 BGE589891:BGF589894 BQA589891:BQB589894 BZW589891:BZX589894 CJS589891:CJT589894 CTO589891:CTP589894 DDK589891:DDL589894 DNG589891:DNH589894 DXC589891:DXD589894 EGY589891:EGZ589894 EQU589891:EQV589894 FAQ589891:FAR589894 FKM589891:FKN589894 FUI589891:FUJ589894 GEE589891:GEF589894 GOA589891:GOB589894 GXW589891:GXX589894 HHS589891:HHT589894 HRO589891:HRP589894 IBK589891:IBL589894 ILG589891:ILH589894 IVC589891:IVD589894 JEY589891:JEZ589894 JOU589891:JOV589894 JYQ589891:JYR589894 KIM589891:KIN589894 KSI589891:KSJ589894 LCE589891:LCF589894 LMA589891:LMB589894 LVW589891:LVX589894 MFS589891:MFT589894 MPO589891:MPP589894 MZK589891:MZL589894 NJG589891:NJH589894 NTC589891:NTD589894 OCY589891:OCZ589894 OMU589891:OMV589894 OWQ589891:OWR589894 PGM589891:PGN589894 PQI589891:PQJ589894 QAE589891:QAF589894 QKA589891:QKB589894 QTW589891:QTX589894 RDS589891:RDT589894 RNO589891:RNP589894 RXK589891:RXL589894 SHG589891:SHH589894 SRC589891:SRD589894 TAY589891:TAZ589894 TKU589891:TKV589894 TUQ589891:TUR589894 UEM589891:UEN589894 UOI589891:UOJ589894 UYE589891:UYF589894 VIA589891:VIB589894 VRW589891:VRX589894 WBS589891:WBT589894 WLO589891:WLP589894 WVK589891:WVL589894 C655427:D655430 IY655427:IZ655430 SU655427:SV655430 ACQ655427:ACR655430 AMM655427:AMN655430 AWI655427:AWJ655430 BGE655427:BGF655430 BQA655427:BQB655430 BZW655427:BZX655430 CJS655427:CJT655430 CTO655427:CTP655430 DDK655427:DDL655430 DNG655427:DNH655430 DXC655427:DXD655430 EGY655427:EGZ655430 EQU655427:EQV655430 FAQ655427:FAR655430 FKM655427:FKN655430 FUI655427:FUJ655430 GEE655427:GEF655430 GOA655427:GOB655430 GXW655427:GXX655430 HHS655427:HHT655430 HRO655427:HRP655430 IBK655427:IBL655430 ILG655427:ILH655430 IVC655427:IVD655430 JEY655427:JEZ655430 JOU655427:JOV655430 JYQ655427:JYR655430 KIM655427:KIN655430 KSI655427:KSJ655430 LCE655427:LCF655430 LMA655427:LMB655430 LVW655427:LVX655430 MFS655427:MFT655430 MPO655427:MPP655430 MZK655427:MZL655430 NJG655427:NJH655430 NTC655427:NTD655430 OCY655427:OCZ655430 OMU655427:OMV655430 OWQ655427:OWR655430 PGM655427:PGN655430 PQI655427:PQJ655430 QAE655427:QAF655430 QKA655427:QKB655430 QTW655427:QTX655430 RDS655427:RDT655430 RNO655427:RNP655430 RXK655427:RXL655430 SHG655427:SHH655430 SRC655427:SRD655430 TAY655427:TAZ655430 TKU655427:TKV655430 TUQ655427:TUR655430 UEM655427:UEN655430 UOI655427:UOJ655430 UYE655427:UYF655430 VIA655427:VIB655430 VRW655427:VRX655430 WBS655427:WBT655430 WLO655427:WLP655430 WVK655427:WVL655430 C720963:D720966 IY720963:IZ720966 SU720963:SV720966 ACQ720963:ACR720966 AMM720963:AMN720966 AWI720963:AWJ720966 BGE720963:BGF720966 BQA720963:BQB720966 BZW720963:BZX720966 CJS720963:CJT720966 CTO720963:CTP720966 DDK720963:DDL720966 DNG720963:DNH720966 DXC720963:DXD720966 EGY720963:EGZ720966 EQU720963:EQV720966 FAQ720963:FAR720966 FKM720963:FKN720966 FUI720963:FUJ720966 GEE720963:GEF720966 GOA720963:GOB720966 GXW720963:GXX720966 HHS720963:HHT720966 HRO720963:HRP720966 IBK720963:IBL720966 ILG720963:ILH720966 IVC720963:IVD720966 JEY720963:JEZ720966 JOU720963:JOV720966 JYQ720963:JYR720966 KIM720963:KIN720966 KSI720963:KSJ720966 LCE720963:LCF720966 LMA720963:LMB720966 LVW720963:LVX720966 MFS720963:MFT720966 MPO720963:MPP720966 MZK720963:MZL720966 NJG720963:NJH720966 NTC720963:NTD720966 OCY720963:OCZ720966 OMU720963:OMV720966 OWQ720963:OWR720966 PGM720963:PGN720966 PQI720963:PQJ720966 QAE720963:QAF720966 QKA720963:QKB720966 QTW720963:QTX720966 RDS720963:RDT720966 RNO720963:RNP720966 RXK720963:RXL720966 SHG720963:SHH720966 SRC720963:SRD720966 TAY720963:TAZ720966 TKU720963:TKV720966 TUQ720963:TUR720966 UEM720963:UEN720966 UOI720963:UOJ720966 UYE720963:UYF720966 VIA720963:VIB720966 VRW720963:VRX720966 WBS720963:WBT720966 WLO720963:WLP720966 WVK720963:WVL720966 C786499:D786502 IY786499:IZ786502 SU786499:SV786502 ACQ786499:ACR786502 AMM786499:AMN786502 AWI786499:AWJ786502 BGE786499:BGF786502 BQA786499:BQB786502 BZW786499:BZX786502 CJS786499:CJT786502 CTO786499:CTP786502 DDK786499:DDL786502 DNG786499:DNH786502 DXC786499:DXD786502 EGY786499:EGZ786502 EQU786499:EQV786502 FAQ786499:FAR786502 FKM786499:FKN786502 FUI786499:FUJ786502 GEE786499:GEF786502 GOA786499:GOB786502 GXW786499:GXX786502 HHS786499:HHT786502 HRO786499:HRP786502 IBK786499:IBL786502 ILG786499:ILH786502 IVC786499:IVD786502 JEY786499:JEZ786502 JOU786499:JOV786502 JYQ786499:JYR786502 KIM786499:KIN786502 KSI786499:KSJ786502 LCE786499:LCF786502 LMA786499:LMB786502 LVW786499:LVX786502 MFS786499:MFT786502 MPO786499:MPP786502 MZK786499:MZL786502 NJG786499:NJH786502 NTC786499:NTD786502 OCY786499:OCZ786502 OMU786499:OMV786502 OWQ786499:OWR786502 PGM786499:PGN786502 PQI786499:PQJ786502 QAE786499:QAF786502 QKA786499:QKB786502 QTW786499:QTX786502 RDS786499:RDT786502 RNO786499:RNP786502 RXK786499:RXL786502 SHG786499:SHH786502 SRC786499:SRD786502 TAY786499:TAZ786502 TKU786499:TKV786502 TUQ786499:TUR786502 UEM786499:UEN786502 UOI786499:UOJ786502 UYE786499:UYF786502 VIA786499:VIB786502 VRW786499:VRX786502 WBS786499:WBT786502 WLO786499:WLP786502 WVK786499:WVL786502 C852035:D852038 IY852035:IZ852038 SU852035:SV852038 ACQ852035:ACR852038 AMM852035:AMN852038 AWI852035:AWJ852038 BGE852035:BGF852038 BQA852035:BQB852038 BZW852035:BZX852038 CJS852035:CJT852038 CTO852035:CTP852038 DDK852035:DDL852038 DNG852035:DNH852038 DXC852035:DXD852038 EGY852035:EGZ852038 EQU852035:EQV852038 FAQ852035:FAR852038 FKM852035:FKN852038 FUI852035:FUJ852038 GEE852035:GEF852038 GOA852035:GOB852038 GXW852035:GXX852038 HHS852035:HHT852038 HRO852035:HRP852038 IBK852035:IBL852038 ILG852035:ILH852038 IVC852035:IVD852038 JEY852035:JEZ852038 JOU852035:JOV852038 JYQ852035:JYR852038 KIM852035:KIN852038 KSI852035:KSJ852038 LCE852035:LCF852038 LMA852035:LMB852038 LVW852035:LVX852038 MFS852035:MFT852038 MPO852035:MPP852038 MZK852035:MZL852038 NJG852035:NJH852038 NTC852035:NTD852038 OCY852035:OCZ852038 OMU852035:OMV852038 OWQ852035:OWR852038 PGM852035:PGN852038 PQI852035:PQJ852038 QAE852035:QAF852038 QKA852035:QKB852038 QTW852035:QTX852038 RDS852035:RDT852038 RNO852035:RNP852038 RXK852035:RXL852038 SHG852035:SHH852038 SRC852035:SRD852038 TAY852035:TAZ852038 TKU852035:TKV852038 TUQ852035:TUR852038 UEM852035:UEN852038 UOI852035:UOJ852038 UYE852035:UYF852038 VIA852035:VIB852038 VRW852035:VRX852038 WBS852035:WBT852038 WLO852035:WLP852038 WVK852035:WVL852038 C917571:D917574 IY917571:IZ917574 SU917571:SV917574 ACQ917571:ACR917574 AMM917571:AMN917574 AWI917571:AWJ917574 BGE917571:BGF917574 BQA917571:BQB917574 BZW917571:BZX917574 CJS917571:CJT917574 CTO917571:CTP917574 DDK917571:DDL917574 DNG917571:DNH917574 DXC917571:DXD917574 EGY917571:EGZ917574 EQU917571:EQV917574 FAQ917571:FAR917574 FKM917571:FKN917574 FUI917571:FUJ917574 GEE917571:GEF917574 GOA917571:GOB917574 GXW917571:GXX917574 HHS917571:HHT917574 HRO917571:HRP917574 IBK917571:IBL917574 ILG917571:ILH917574 IVC917571:IVD917574 JEY917571:JEZ917574 JOU917571:JOV917574 JYQ917571:JYR917574 KIM917571:KIN917574 KSI917571:KSJ917574 LCE917571:LCF917574 LMA917571:LMB917574 LVW917571:LVX917574 MFS917571:MFT917574 MPO917571:MPP917574 MZK917571:MZL917574 NJG917571:NJH917574 NTC917571:NTD917574 OCY917571:OCZ917574 OMU917571:OMV917574 OWQ917571:OWR917574 PGM917571:PGN917574 PQI917571:PQJ917574 QAE917571:QAF917574 QKA917571:QKB917574 QTW917571:QTX917574 RDS917571:RDT917574 RNO917571:RNP917574 RXK917571:RXL917574 SHG917571:SHH917574 SRC917571:SRD917574 TAY917571:TAZ917574 TKU917571:TKV917574 TUQ917571:TUR917574 UEM917571:UEN917574 UOI917571:UOJ917574 UYE917571:UYF917574 VIA917571:VIB917574 VRW917571:VRX917574 WBS917571:WBT917574 WLO917571:WLP917574 WVK917571:WVL917574 C983107:D983110 IY983107:IZ983110 SU983107:SV983110 ACQ983107:ACR983110 AMM983107:AMN983110 AWI983107:AWJ983110 BGE983107:BGF983110 BQA983107:BQB983110 BZW983107:BZX983110 CJS983107:CJT983110 CTO983107:CTP983110 DDK983107:DDL983110 DNG983107:DNH983110 DXC983107:DXD983110 EGY983107:EGZ983110 EQU983107:EQV983110 FAQ983107:FAR983110 FKM983107:FKN983110 FUI983107:FUJ983110 GEE983107:GEF983110 GOA983107:GOB983110 GXW983107:GXX983110 HHS983107:HHT983110 HRO983107:HRP983110 IBK983107:IBL983110 ILG983107:ILH983110 IVC983107:IVD983110 JEY983107:JEZ983110 JOU983107:JOV983110 JYQ983107:JYR983110 KIM983107:KIN983110 KSI983107:KSJ983110 LCE983107:LCF983110 LMA983107:LMB983110 LVW983107:LVX983110 MFS983107:MFT983110 MPO983107:MPP983110 MZK983107:MZL983110 NJG983107:NJH983110 NTC983107:NTD983110 OCY983107:OCZ983110 OMU983107:OMV983110 OWQ983107:OWR983110 PGM983107:PGN983110 PQI983107:PQJ983110 QAE983107:QAF983110 QKA983107:QKB983110 QTW983107:QTX983110 RDS983107:RDT983110 RNO983107:RNP983110 RXK983107:RXL983110 SHG983107:SHH983110 SRC983107:SRD983110 TAY983107:TAZ983110 TKU983107:TKV983110 TUQ983107:TUR983110 UEM983107:UEN983110 UOI983107:UOJ983110 UYE983107:UYF983110 VIA983107:VIB983110 VRW983107:VRX983110 WBS983107:WBT983110 WLO983107:WLP983110 WVK983107:WVL983110 C72:D81 IY72:IZ81 SU72:SV81 ACQ72:ACR81 AMM72:AMN81 AWI72:AWJ81 BGE72:BGF81 BQA72:BQB81 BZW72:BZX81 CJS72:CJT81 CTO72:CTP81 DDK72:DDL81 DNG72:DNH81 DXC72:DXD81 EGY72:EGZ81 EQU72:EQV81 FAQ72:FAR81 FKM72:FKN81 FUI72:FUJ81 GEE72:GEF81 GOA72:GOB81 GXW72:GXX81 HHS72:HHT81 HRO72:HRP81 IBK72:IBL81 ILG72:ILH81 IVC72:IVD81 JEY72:JEZ81 JOU72:JOV81 JYQ72:JYR81 KIM72:KIN81 KSI72:KSJ81 LCE72:LCF81 LMA72:LMB81 LVW72:LVX81 MFS72:MFT81 MPO72:MPP81 MZK72:MZL81 NJG72:NJH81 NTC72:NTD81 OCY72:OCZ81 OMU72:OMV81 OWQ72:OWR81 PGM72:PGN81 PQI72:PQJ81 QAE72:QAF81 QKA72:QKB81 QTW72:QTX81 RDS72:RDT81 RNO72:RNP81 RXK72:RXL81 SHG72:SHH81 SRC72:SRD81 TAY72:TAZ81 TKU72:TKV81 TUQ72:TUR81 UEM72:UEN81 UOI72:UOJ81 UYE72:UYF81 VIA72:VIB81 VRW72:VRX81 WBS72:WBT81 WLO72:WLP81 WVK72:WVL81 C65608:D65617 IY65608:IZ65617 SU65608:SV65617 ACQ65608:ACR65617 AMM65608:AMN65617 AWI65608:AWJ65617 BGE65608:BGF65617 BQA65608:BQB65617 BZW65608:BZX65617 CJS65608:CJT65617 CTO65608:CTP65617 DDK65608:DDL65617 DNG65608:DNH65617 DXC65608:DXD65617 EGY65608:EGZ65617 EQU65608:EQV65617 FAQ65608:FAR65617 FKM65608:FKN65617 FUI65608:FUJ65617 GEE65608:GEF65617 GOA65608:GOB65617 GXW65608:GXX65617 HHS65608:HHT65617 HRO65608:HRP65617 IBK65608:IBL65617 ILG65608:ILH65617 IVC65608:IVD65617 JEY65608:JEZ65617 JOU65608:JOV65617 JYQ65608:JYR65617 KIM65608:KIN65617 KSI65608:KSJ65617 LCE65608:LCF65617 LMA65608:LMB65617 LVW65608:LVX65617 MFS65608:MFT65617 MPO65608:MPP65617 MZK65608:MZL65617 NJG65608:NJH65617 NTC65608:NTD65617 OCY65608:OCZ65617 OMU65608:OMV65617 OWQ65608:OWR65617 PGM65608:PGN65617 PQI65608:PQJ65617 QAE65608:QAF65617 QKA65608:QKB65617 QTW65608:QTX65617 RDS65608:RDT65617 RNO65608:RNP65617 RXK65608:RXL65617 SHG65608:SHH65617 SRC65608:SRD65617 TAY65608:TAZ65617 TKU65608:TKV65617 TUQ65608:TUR65617 UEM65608:UEN65617 UOI65608:UOJ65617 UYE65608:UYF65617 VIA65608:VIB65617 VRW65608:VRX65617 WBS65608:WBT65617 WLO65608:WLP65617 WVK65608:WVL65617 C131144:D131153 IY131144:IZ131153 SU131144:SV131153 ACQ131144:ACR131153 AMM131144:AMN131153 AWI131144:AWJ131153 BGE131144:BGF131153 BQA131144:BQB131153 BZW131144:BZX131153 CJS131144:CJT131153 CTO131144:CTP131153 DDK131144:DDL131153 DNG131144:DNH131153 DXC131144:DXD131153 EGY131144:EGZ131153 EQU131144:EQV131153 FAQ131144:FAR131153 FKM131144:FKN131153 FUI131144:FUJ131153 GEE131144:GEF131153 GOA131144:GOB131153 GXW131144:GXX131153 HHS131144:HHT131153 HRO131144:HRP131153 IBK131144:IBL131153 ILG131144:ILH131153 IVC131144:IVD131153 JEY131144:JEZ131153 JOU131144:JOV131153 JYQ131144:JYR131153 KIM131144:KIN131153 KSI131144:KSJ131153 LCE131144:LCF131153 LMA131144:LMB131153 LVW131144:LVX131153 MFS131144:MFT131153 MPO131144:MPP131153 MZK131144:MZL131153 NJG131144:NJH131153 NTC131144:NTD131153 OCY131144:OCZ131153 OMU131144:OMV131153 OWQ131144:OWR131153 PGM131144:PGN131153 PQI131144:PQJ131153 QAE131144:QAF131153 QKA131144:QKB131153 QTW131144:QTX131153 RDS131144:RDT131153 RNO131144:RNP131153 RXK131144:RXL131153 SHG131144:SHH131153 SRC131144:SRD131153 TAY131144:TAZ131153 TKU131144:TKV131153 TUQ131144:TUR131153 UEM131144:UEN131153 UOI131144:UOJ131153 UYE131144:UYF131153 VIA131144:VIB131153 VRW131144:VRX131153 WBS131144:WBT131153 WLO131144:WLP131153 WVK131144:WVL131153 C196680:D196689 IY196680:IZ196689 SU196680:SV196689 ACQ196680:ACR196689 AMM196680:AMN196689 AWI196680:AWJ196689 BGE196680:BGF196689 BQA196680:BQB196689 BZW196680:BZX196689 CJS196680:CJT196689 CTO196680:CTP196689 DDK196680:DDL196689 DNG196680:DNH196689 DXC196680:DXD196689 EGY196680:EGZ196689 EQU196680:EQV196689 FAQ196680:FAR196689 FKM196680:FKN196689 FUI196680:FUJ196689 GEE196680:GEF196689 GOA196680:GOB196689 GXW196680:GXX196689 HHS196680:HHT196689 HRO196680:HRP196689 IBK196680:IBL196689 ILG196680:ILH196689 IVC196680:IVD196689 JEY196680:JEZ196689 JOU196680:JOV196689 JYQ196680:JYR196689 KIM196680:KIN196689 KSI196680:KSJ196689 LCE196680:LCF196689 LMA196680:LMB196689 LVW196680:LVX196689 MFS196680:MFT196689 MPO196680:MPP196689 MZK196680:MZL196689 NJG196680:NJH196689 NTC196680:NTD196689 OCY196680:OCZ196689 OMU196680:OMV196689 OWQ196680:OWR196689 PGM196680:PGN196689 PQI196680:PQJ196689 QAE196680:QAF196689 QKA196680:QKB196689 QTW196680:QTX196689 RDS196680:RDT196689 RNO196680:RNP196689 RXK196680:RXL196689 SHG196680:SHH196689 SRC196680:SRD196689 TAY196680:TAZ196689 TKU196680:TKV196689 TUQ196680:TUR196689 UEM196680:UEN196689 UOI196680:UOJ196689 UYE196680:UYF196689 VIA196680:VIB196689 VRW196680:VRX196689 WBS196680:WBT196689 WLO196680:WLP196689 WVK196680:WVL196689 C262216:D262225 IY262216:IZ262225 SU262216:SV262225 ACQ262216:ACR262225 AMM262216:AMN262225 AWI262216:AWJ262225 BGE262216:BGF262225 BQA262216:BQB262225 BZW262216:BZX262225 CJS262216:CJT262225 CTO262216:CTP262225 DDK262216:DDL262225 DNG262216:DNH262225 DXC262216:DXD262225 EGY262216:EGZ262225 EQU262216:EQV262225 FAQ262216:FAR262225 FKM262216:FKN262225 FUI262216:FUJ262225 GEE262216:GEF262225 GOA262216:GOB262225 GXW262216:GXX262225 HHS262216:HHT262225 HRO262216:HRP262225 IBK262216:IBL262225 ILG262216:ILH262225 IVC262216:IVD262225 JEY262216:JEZ262225 JOU262216:JOV262225 JYQ262216:JYR262225 KIM262216:KIN262225 KSI262216:KSJ262225 LCE262216:LCF262225 LMA262216:LMB262225 LVW262216:LVX262225 MFS262216:MFT262225 MPO262216:MPP262225 MZK262216:MZL262225 NJG262216:NJH262225 NTC262216:NTD262225 OCY262216:OCZ262225 OMU262216:OMV262225 OWQ262216:OWR262225 PGM262216:PGN262225 PQI262216:PQJ262225 QAE262216:QAF262225 QKA262216:QKB262225 QTW262216:QTX262225 RDS262216:RDT262225 RNO262216:RNP262225 RXK262216:RXL262225 SHG262216:SHH262225 SRC262216:SRD262225 TAY262216:TAZ262225 TKU262216:TKV262225 TUQ262216:TUR262225 UEM262216:UEN262225 UOI262216:UOJ262225 UYE262216:UYF262225 VIA262216:VIB262225 VRW262216:VRX262225 WBS262216:WBT262225 WLO262216:WLP262225 WVK262216:WVL262225 C327752:D327761 IY327752:IZ327761 SU327752:SV327761 ACQ327752:ACR327761 AMM327752:AMN327761 AWI327752:AWJ327761 BGE327752:BGF327761 BQA327752:BQB327761 BZW327752:BZX327761 CJS327752:CJT327761 CTO327752:CTP327761 DDK327752:DDL327761 DNG327752:DNH327761 DXC327752:DXD327761 EGY327752:EGZ327761 EQU327752:EQV327761 FAQ327752:FAR327761 FKM327752:FKN327761 FUI327752:FUJ327761 GEE327752:GEF327761 GOA327752:GOB327761 GXW327752:GXX327761 HHS327752:HHT327761 HRO327752:HRP327761 IBK327752:IBL327761 ILG327752:ILH327761 IVC327752:IVD327761 JEY327752:JEZ327761 JOU327752:JOV327761 JYQ327752:JYR327761 KIM327752:KIN327761 KSI327752:KSJ327761 LCE327752:LCF327761 LMA327752:LMB327761 LVW327752:LVX327761 MFS327752:MFT327761 MPO327752:MPP327761 MZK327752:MZL327761 NJG327752:NJH327761 NTC327752:NTD327761 OCY327752:OCZ327761 OMU327752:OMV327761 OWQ327752:OWR327761 PGM327752:PGN327761 PQI327752:PQJ327761 QAE327752:QAF327761 QKA327752:QKB327761 QTW327752:QTX327761 RDS327752:RDT327761 RNO327752:RNP327761 RXK327752:RXL327761 SHG327752:SHH327761 SRC327752:SRD327761 TAY327752:TAZ327761 TKU327752:TKV327761 TUQ327752:TUR327761 UEM327752:UEN327761 UOI327752:UOJ327761 UYE327752:UYF327761 VIA327752:VIB327761 VRW327752:VRX327761 WBS327752:WBT327761 WLO327752:WLP327761 WVK327752:WVL327761 C393288:D393297 IY393288:IZ393297 SU393288:SV393297 ACQ393288:ACR393297 AMM393288:AMN393297 AWI393288:AWJ393297 BGE393288:BGF393297 BQA393288:BQB393297 BZW393288:BZX393297 CJS393288:CJT393297 CTO393288:CTP393297 DDK393288:DDL393297 DNG393288:DNH393297 DXC393288:DXD393297 EGY393288:EGZ393297 EQU393288:EQV393297 FAQ393288:FAR393297 FKM393288:FKN393297 FUI393288:FUJ393297 GEE393288:GEF393297 GOA393288:GOB393297 GXW393288:GXX393297 HHS393288:HHT393297 HRO393288:HRP393297 IBK393288:IBL393297 ILG393288:ILH393297 IVC393288:IVD393297 JEY393288:JEZ393297 JOU393288:JOV393297 JYQ393288:JYR393297 KIM393288:KIN393297 KSI393288:KSJ393297 LCE393288:LCF393297 LMA393288:LMB393297 LVW393288:LVX393297 MFS393288:MFT393297 MPO393288:MPP393297 MZK393288:MZL393297 NJG393288:NJH393297 NTC393288:NTD393297 OCY393288:OCZ393297 OMU393288:OMV393297 OWQ393288:OWR393297 PGM393288:PGN393297 PQI393288:PQJ393297 QAE393288:QAF393297 QKA393288:QKB393297 QTW393288:QTX393297 RDS393288:RDT393297 RNO393288:RNP393297 RXK393288:RXL393297 SHG393288:SHH393297 SRC393288:SRD393297 TAY393288:TAZ393297 TKU393288:TKV393297 TUQ393288:TUR393297 UEM393288:UEN393297 UOI393288:UOJ393297 UYE393288:UYF393297 VIA393288:VIB393297 VRW393288:VRX393297 WBS393288:WBT393297 WLO393288:WLP393297 WVK393288:WVL393297 C458824:D458833 IY458824:IZ458833 SU458824:SV458833 ACQ458824:ACR458833 AMM458824:AMN458833 AWI458824:AWJ458833 BGE458824:BGF458833 BQA458824:BQB458833 BZW458824:BZX458833 CJS458824:CJT458833 CTO458824:CTP458833 DDK458824:DDL458833 DNG458824:DNH458833 DXC458824:DXD458833 EGY458824:EGZ458833 EQU458824:EQV458833 FAQ458824:FAR458833 FKM458824:FKN458833 FUI458824:FUJ458833 GEE458824:GEF458833 GOA458824:GOB458833 GXW458824:GXX458833 HHS458824:HHT458833 HRO458824:HRP458833 IBK458824:IBL458833 ILG458824:ILH458833 IVC458824:IVD458833 JEY458824:JEZ458833 JOU458824:JOV458833 JYQ458824:JYR458833 KIM458824:KIN458833 KSI458824:KSJ458833 LCE458824:LCF458833 LMA458824:LMB458833 LVW458824:LVX458833 MFS458824:MFT458833 MPO458824:MPP458833 MZK458824:MZL458833 NJG458824:NJH458833 NTC458824:NTD458833 OCY458824:OCZ458833 OMU458824:OMV458833 OWQ458824:OWR458833 PGM458824:PGN458833 PQI458824:PQJ458833 QAE458824:QAF458833 QKA458824:QKB458833 QTW458824:QTX458833 RDS458824:RDT458833 RNO458824:RNP458833 RXK458824:RXL458833 SHG458824:SHH458833 SRC458824:SRD458833 TAY458824:TAZ458833 TKU458824:TKV458833 TUQ458824:TUR458833 UEM458824:UEN458833 UOI458824:UOJ458833 UYE458824:UYF458833 VIA458824:VIB458833 VRW458824:VRX458833 WBS458824:WBT458833 WLO458824:WLP458833 WVK458824:WVL458833 C524360:D524369 IY524360:IZ524369 SU524360:SV524369 ACQ524360:ACR524369 AMM524360:AMN524369 AWI524360:AWJ524369 BGE524360:BGF524369 BQA524360:BQB524369 BZW524360:BZX524369 CJS524360:CJT524369 CTO524360:CTP524369 DDK524360:DDL524369 DNG524360:DNH524369 DXC524360:DXD524369 EGY524360:EGZ524369 EQU524360:EQV524369 FAQ524360:FAR524369 FKM524360:FKN524369 FUI524360:FUJ524369 GEE524360:GEF524369 GOA524360:GOB524369 GXW524360:GXX524369 HHS524360:HHT524369 HRO524360:HRP524369 IBK524360:IBL524369 ILG524360:ILH524369 IVC524360:IVD524369 JEY524360:JEZ524369 JOU524360:JOV524369 JYQ524360:JYR524369 KIM524360:KIN524369 KSI524360:KSJ524369 LCE524360:LCF524369 LMA524360:LMB524369 LVW524360:LVX524369 MFS524360:MFT524369 MPO524360:MPP524369 MZK524360:MZL524369 NJG524360:NJH524369 NTC524360:NTD524369 OCY524360:OCZ524369 OMU524360:OMV524369 OWQ524360:OWR524369 PGM524360:PGN524369 PQI524360:PQJ524369 QAE524360:QAF524369 QKA524360:QKB524369 QTW524360:QTX524369 RDS524360:RDT524369 RNO524360:RNP524369 RXK524360:RXL524369 SHG524360:SHH524369 SRC524360:SRD524369 TAY524360:TAZ524369 TKU524360:TKV524369 TUQ524360:TUR524369 UEM524360:UEN524369 UOI524360:UOJ524369 UYE524360:UYF524369 VIA524360:VIB524369 VRW524360:VRX524369 WBS524360:WBT524369 WLO524360:WLP524369 WVK524360:WVL524369 C589896:D589905 IY589896:IZ589905 SU589896:SV589905 ACQ589896:ACR589905 AMM589896:AMN589905 AWI589896:AWJ589905 BGE589896:BGF589905 BQA589896:BQB589905 BZW589896:BZX589905 CJS589896:CJT589905 CTO589896:CTP589905 DDK589896:DDL589905 DNG589896:DNH589905 DXC589896:DXD589905 EGY589896:EGZ589905 EQU589896:EQV589905 FAQ589896:FAR589905 FKM589896:FKN589905 FUI589896:FUJ589905 GEE589896:GEF589905 GOA589896:GOB589905 GXW589896:GXX589905 HHS589896:HHT589905 HRO589896:HRP589905 IBK589896:IBL589905 ILG589896:ILH589905 IVC589896:IVD589905 JEY589896:JEZ589905 JOU589896:JOV589905 JYQ589896:JYR589905 KIM589896:KIN589905 KSI589896:KSJ589905 LCE589896:LCF589905 LMA589896:LMB589905 LVW589896:LVX589905 MFS589896:MFT589905 MPO589896:MPP589905 MZK589896:MZL589905 NJG589896:NJH589905 NTC589896:NTD589905 OCY589896:OCZ589905 OMU589896:OMV589905 OWQ589896:OWR589905 PGM589896:PGN589905 PQI589896:PQJ589905 QAE589896:QAF589905 QKA589896:QKB589905 QTW589896:QTX589905 RDS589896:RDT589905 RNO589896:RNP589905 RXK589896:RXL589905 SHG589896:SHH589905 SRC589896:SRD589905 TAY589896:TAZ589905 TKU589896:TKV589905 TUQ589896:TUR589905 UEM589896:UEN589905 UOI589896:UOJ589905 UYE589896:UYF589905 VIA589896:VIB589905 VRW589896:VRX589905 WBS589896:WBT589905 WLO589896:WLP589905 WVK589896:WVL589905 C655432:D655441 IY655432:IZ655441 SU655432:SV655441 ACQ655432:ACR655441 AMM655432:AMN655441 AWI655432:AWJ655441 BGE655432:BGF655441 BQA655432:BQB655441 BZW655432:BZX655441 CJS655432:CJT655441 CTO655432:CTP655441 DDK655432:DDL655441 DNG655432:DNH655441 DXC655432:DXD655441 EGY655432:EGZ655441 EQU655432:EQV655441 FAQ655432:FAR655441 FKM655432:FKN655441 FUI655432:FUJ655441 GEE655432:GEF655441 GOA655432:GOB655441 GXW655432:GXX655441 HHS655432:HHT655441 HRO655432:HRP655441 IBK655432:IBL655441 ILG655432:ILH655441 IVC655432:IVD655441 JEY655432:JEZ655441 JOU655432:JOV655441 JYQ655432:JYR655441 KIM655432:KIN655441 KSI655432:KSJ655441 LCE655432:LCF655441 LMA655432:LMB655441 LVW655432:LVX655441 MFS655432:MFT655441 MPO655432:MPP655441 MZK655432:MZL655441 NJG655432:NJH655441 NTC655432:NTD655441 OCY655432:OCZ655441 OMU655432:OMV655441 OWQ655432:OWR655441 PGM655432:PGN655441 PQI655432:PQJ655441 QAE655432:QAF655441 QKA655432:QKB655441 QTW655432:QTX655441 RDS655432:RDT655441 RNO655432:RNP655441 RXK655432:RXL655441 SHG655432:SHH655441 SRC655432:SRD655441 TAY655432:TAZ655441 TKU655432:TKV655441 TUQ655432:TUR655441 UEM655432:UEN655441 UOI655432:UOJ655441 UYE655432:UYF655441 VIA655432:VIB655441 VRW655432:VRX655441 WBS655432:WBT655441 WLO655432:WLP655441 WVK655432:WVL655441 C720968:D720977 IY720968:IZ720977 SU720968:SV720977 ACQ720968:ACR720977 AMM720968:AMN720977 AWI720968:AWJ720977 BGE720968:BGF720977 BQA720968:BQB720977 BZW720968:BZX720977 CJS720968:CJT720977 CTO720968:CTP720977 DDK720968:DDL720977 DNG720968:DNH720977 DXC720968:DXD720977 EGY720968:EGZ720977 EQU720968:EQV720977 FAQ720968:FAR720977 FKM720968:FKN720977 FUI720968:FUJ720977 GEE720968:GEF720977 GOA720968:GOB720977 GXW720968:GXX720977 HHS720968:HHT720977 HRO720968:HRP720977 IBK720968:IBL720977 ILG720968:ILH720977 IVC720968:IVD720977 JEY720968:JEZ720977 JOU720968:JOV720977 JYQ720968:JYR720977 KIM720968:KIN720977 KSI720968:KSJ720977 LCE720968:LCF720977 LMA720968:LMB720977 LVW720968:LVX720977 MFS720968:MFT720977 MPO720968:MPP720977 MZK720968:MZL720977 NJG720968:NJH720977 NTC720968:NTD720977 OCY720968:OCZ720977 OMU720968:OMV720977 OWQ720968:OWR720977 PGM720968:PGN720977 PQI720968:PQJ720977 QAE720968:QAF720977 QKA720968:QKB720977 QTW720968:QTX720977 RDS720968:RDT720977 RNO720968:RNP720977 RXK720968:RXL720977 SHG720968:SHH720977 SRC720968:SRD720977 TAY720968:TAZ720977 TKU720968:TKV720977 TUQ720968:TUR720977 UEM720968:UEN720977 UOI720968:UOJ720977 UYE720968:UYF720977 VIA720968:VIB720977 VRW720968:VRX720977 WBS720968:WBT720977 WLO720968:WLP720977 WVK720968:WVL720977 C786504:D786513 IY786504:IZ786513 SU786504:SV786513 ACQ786504:ACR786513 AMM786504:AMN786513 AWI786504:AWJ786513 BGE786504:BGF786513 BQA786504:BQB786513 BZW786504:BZX786513 CJS786504:CJT786513 CTO786504:CTP786513 DDK786504:DDL786513 DNG786504:DNH786513 DXC786504:DXD786513 EGY786504:EGZ786513 EQU786504:EQV786513 FAQ786504:FAR786513 FKM786504:FKN786513 FUI786504:FUJ786513 GEE786504:GEF786513 GOA786504:GOB786513 GXW786504:GXX786513 HHS786504:HHT786513 HRO786504:HRP786513 IBK786504:IBL786513 ILG786504:ILH786513 IVC786504:IVD786513 JEY786504:JEZ786513 JOU786504:JOV786513 JYQ786504:JYR786513 KIM786504:KIN786513 KSI786504:KSJ786513 LCE786504:LCF786513 LMA786504:LMB786513 LVW786504:LVX786513 MFS786504:MFT786513 MPO786504:MPP786513 MZK786504:MZL786513 NJG786504:NJH786513 NTC786504:NTD786513 OCY786504:OCZ786513 OMU786504:OMV786513 OWQ786504:OWR786513 PGM786504:PGN786513 PQI786504:PQJ786513 QAE786504:QAF786513 QKA786504:QKB786513 QTW786504:QTX786513 RDS786504:RDT786513 RNO786504:RNP786513 RXK786504:RXL786513 SHG786504:SHH786513 SRC786504:SRD786513 TAY786504:TAZ786513 TKU786504:TKV786513 TUQ786504:TUR786513 UEM786504:UEN786513 UOI786504:UOJ786513 UYE786504:UYF786513 VIA786504:VIB786513 VRW786504:VRX786513 WBS786504:WBT786513 WLO786504:WLP786513 WVK786504:WVL786513 C852040:D852049 IY852040:IZ852049 SU852040:SV852049 ACQ852040:ACR852049 AMM852040:AMN852049 AWI852040:AWJ852049 BGE852040:BGF852049 BQA852040:BQB852049 BZW852040:BZX852049 CJS852040:CJT852049 CTO852040:CTP852049 DDK852040:DDL852049 DNG852040:DNH852049 DXC852040:DXD852049 EGY852040:EGZ852049 EQU852040:EQV852049 FAQ852040:FAR852049 FKM852040:FKN852049 FUI852040:FUJ852049 GEE852040:GEF852049 GOA852040:GOB852049 GXW852040:GXX852049 HHS852040:HHT852049 HRO852040:HRP852049 IBK852040:IBL852049 ILG852040:ILH852049 IVC852040:IVD852049 JEY852040:JEZ852049 JOU852040:JOV852049 JYQ852040:JYR852049 KIM852040:KIN852049 KSI852040:KSJ852049 LCE852040:LCF852049 LMA852040:LMB852049 LVW852040:LVX852049 MFS852040:MFT852049 MPO852040:MPP852049 MZK852040:MZL852049 NJG852040:NJH852049 NTC852040:NTD852049 OCY852040:OCZ852049 OMU852040:OMV852049 OWQ852040:OWR852049 PGM852040:PGN852049 PQI852040:PQJ852049 QAE852040:QAF852049 QKA852040:QKB852049 QTW852040:QTX852049 RDS852040:RDT852049 RNO852040:RNP852049 RXK852040:RXL852049 SHG852040:SHH852049 SRC852040:SRD852049 TAY852040:TAZ852049 TKU852040:TKV852049 TUQ852040:TUR852049 UEM852040:UEN852049 UOI852040:UOJ852049 UYE852040:UYF852049 VIA852040:VIB852049 VRW852040:VRX852049 WBS852040:WBT852049 WLO852040:WLP852049 WVK852040:WVL852049 C917576:D917585 IY917576:IZ917585 SU917576:SV917585 ACQ917576:ACR917585 AMM917576:AMN917585 AWI917576:AWJ917585 BGE917576:BGF917585 BQA917576:BQB917585 BZW917576:BZX917585 CJS917576:CJT917585 CTO917576:CTP917585 DDK917576:DDL917585 DNG917576:DNH917585 DXC917576:DXD917585 EGY917576:EGZ917585 EQU917576:EQV917585 FAQ917576:FAR917585 FKM917576:FKN917585 FUI917576:FUJ917585 GEE917576:GEF917585 GOA917576:GOB917585 GXW917576:GXX917585 HHS917576:HHT917585 HRO917576:HRP917585 IBK917576:IBL917585 ILG917576:ILH917585 IVC917576:IVD917585 JEY917576:JEZ917585 JOU917576:JOV917585 JYQ917576:JYR917585 KIM917576:KIN917585 KSI917576:KSJ917585 LCE917576:LCF917585 LMA917576:LMB917585 LVW917576:LVX917585 MFS917576:MFT917585 MPO917576:MPP917585 MZK917576:MZL917585 NJG917576:NJH917585 NTC917576:NTD917585 OCY917576:OCZ917585 OMU917576:OMV917585 OWQ917576:OWR917585 PGM917576:PGN917585 PQI917576:PQJ917585 QAE917576:QAF917585 QKA917576:QKB917585 QTW917576:QTX917585 RDS917576:RDT917585 RNO917576:RNP917585 RXK917576:RXL917585 SHG917576:SHH917585 SRC917576:SRD917585 TAY917576:TAZ917585 TKU917576:TKV917585 TUQ917576:TUR917585 UEM917576:UEN917585 UOI917576:UOJ917585 UYE917576:UYF917585 VIA917576:VIB917585 VRW917576:VRX917585 WBS917576:WBT917585 WLO917576:WLP917585 WVK917576:WVL917585 C983112:D983121 IY983112:IZ983121 SU983112:SV983121 ACQ983112:ACR983121 AMM983112:AMN983121 AWI983112:AWJ983121 BGE983112:BGF983121 BQA983112:BQB983121 BZW983112:BZX983121 CJS983112:CJT983121 CTO983112:CTP983121 DDK983112:DDL983121 DNG983112:DNH983121 DXC983112:DXD983121 EGY983112:EGZ983121 EQU983112:EQV983121 FAQ983112:FAR983121 FKM983112:FKN983121 FUI983112:FUJ983121 GEE983112:GEF983121 GOA983112:GOB983121 GXW983112:GXX983121 HHS983112:HHT983121 HRO983112:HRP983121 IBK983112:IBL983121 ILG983112:ILH983121 IVC983112:IVD983121 JEY983112:JEZ983121 JOU983112:JOV983121 JYQ983112:JYR983121 KIM983112:KIN983121 KSI983112:KSJ983121 LCE983112:LCF983121 LMA983112:LMB983121 LVW983112:LVX983121 MFS983112:MFT983121 MPO983112:MPP983121 MZK983112:MZL983121 NJG983112:NJH983121 NTC983112:NTD983121 OCY983112:OCZ983121 OMU983112:OMV983121 OWQ983112:OWR983121 PGM983112:PGN983121 PQI983112:PQJ983121 QAE983112:QAF983121 QKA983112:QKB983121 QTW983112:QTX983121 RDS983112:RDT983121 RNO983112:RNP983121 RXK983112:RXL983121 SHG983112:SHH983121 SRC983112:SRD983121 TAY983112:TAZ983121 TKU983112:TKV983121 TUQ983112:TUR983121 UEM983112:UEN983121 UOI983112:UOJ983121 UYE983112:UYF983121 VIA983112:VIB983121 VRW983112:VRX983121 WBS983112:WBT983121 WLO983112:WLP983121 WVK983112:WVL983121 C94:D102 IY94:IZ102 SU94:SV102 ACQ94:ACR102 AMM94:AMN102 AWI94:AWJ102 BGE94:BGF102 BQA94:BQB102 BZW94:BZX102 CJS94:CJT102 CTO94:CTP102 DDK94:DDL102 DNG94:DNH102 DXC94:DXD102 EGY94:EGZ102 EQU94:EQV102 FAQ94:FAR102 FKM94:FKN102 FUI94:FUJ102 GEE94:GEF102 GOA94:GOB102 GXW94:GXX102 HHS94:HHT102 HRO94:HRP102 IBK94:IBL102 ILG94:ILH102 IVC94:IVD102 JEY94:JEZ102 JOU94:JOV102 JYQ94:JYR102 KIM94:KIN102 KSI94:KSJ102 LCE94:LCF102 LMA94:LMB102 LVW94:LVX102 MFS94:MFT102 MPO94:MPP102 MZK94:MZL102 NJG94:NJH102 NTC94:NTD102 OCY94:OCZ102 OMU94:OMV102 OWQ94:OWR102 PGM94:PGN102 PQI94:PQJ102 QAE94:QAF102 QKA94:QKB102 QTW94:QTX102 RDS94:RDT102 RNO94:RNP102 RXK94:RXL102 SHG94:SHH102 SRC94:SRD102 TAY94:TAZ102 TKU94:TKV102 TUQ94:TUR102 UEM94:UEN102 UOI94:UOJ102 UYE94:UYF102 VIA94:VIB102 VRW94:VRX102 WBS94:WBT102 WLO94:WLP102 WVK94:WVL102 C65630:D65638 IY65630:IZ65638 SU65630:SV65638 ACQ65630:ACR65638 AMM65630:AMN65638 AWI65630:AWJ65638 BGE65630:BGF65638 BQA65630:BQB65638 BZW65630:BZX65638 CJS65630:CJT65638 CTO65630:CTP65638 DDK65630:DDL65638 DNG65630:DNH65638 DXC65630:DXD65638 EGY65630:EGZ65638 EQU65630:EQV65638 FAQ65630:FAR65638 FKM65630:FKN65638 FUI65630:FUJ65638 GEE65630:GEF65638 GOA65630:GOB65638 GXW65630:GXX65638 HHS65630:HHT65638 HRO65630:HRP65638 IBK65630:IBL65638 ILG65630:ILH65638 IVC65630:IVD65638 JEY65630:JEZ65638 JOU65630:JOV65638 JYQ65630:JYR65638 KIM65630:KIN65638 KSI65630:KSJ65638 LCE65630:LCF65638 LMA65630:LMB65638 LVW65630:LVX65638 MFS65630:MFT65638 MPO65630:MPP65638 MZK65630:MZL65638 NJG65630:NJH65638 NTC65630:NTD65638 OCY65630:OCZ65638 OMU65630:OMV65638 OWQ65630:OWR65638 PGM65630:PGN65638 PQI65630:PQJ65638 QAE65630:QAF65638 QKA65630:QKB65638 QTW65630:QTX65638 RDS65630:RDT65638 RNO65630:RNP65638 RXK65630:RXL65638 SHG65630:SHH65638 SRC65630:SRD65638 TAY65630:TAZ65638 TKU65630:TKV65638 TUQ65630:TUR65638 UEM65630:UEN65638 UOI65630:UOJ65638 UYE65630:UYF65638 VIA65630:VIB65638 VRW65630:VRX65638 WBS65630:WBT65638 WLO65630:WLP65638 WVK65630:WVL65638 C131166:D131174 IY131166:IZ131174 SU131166:SV131174 ACQ131166:ACR131174 AMM131166:AMN131174 AWI131166:AWJ131174 BGE131166:BGF131174 BQA131166:BQB131174 BZW131166:BZX131174 CJS131166:CJT131174 CTO131166:CTP131174 DDK131166:DDL131174 DNG131166:DNH131174 DXC131166:DXD131174 EGY131166:EGZ131174 EQU131166:EQV131174 FAQ131166:FAR131174 FKM131166:FKN131174 FUI131166:FUJ131174 GEE131166:GEF131174 GOA131166:GOB131174 GXW131166:GXX131174 HHS131166:HHT131174 HRO131166:HRP131174 IBK131166:IBL131174 ILG131166:ILH131174 IVC131166:IVD131174 JEY131166:JEZ131174 JOU131166:JOV131174 JYQ131166:JYR131174 KIM131166:KIN131174 KSI131166:KSJ131174 LCE131166:LCF131174 LMA131166:LMB131174 LVW131166:LVX131174 MFS131166:MFT131174 MPO131166:MPP131174 MZK131166:MZL131174 NJG131166:NJH131174 NTC131166:NTD131174 OCY131166:OCZ131174 OMU131166:OMV131174 OWQ131166:OWR131174 PGM131166:PGN131174 PQI131166:PQJ131174 QAE131166:QAF131174 QKA131166:QKB131174 QTW131166:QTX131174 RDS131166:RDT131174 RNO131166:RNP131174 RXK131166:RXL131174 SHG131166:SHH131174 SRC131166:SRD131174 TAY131166:TAZ131174 TKU131166:TKV131174 TUQ131166:TUR131174 UEM131166:UEN131174 UOI131166:UOJ131174 UYE131166:UYF131174 VIA131166:VIB131174 VRW131166:VRX131174 WBS131166:WBT131174 WLO131166:WLP131174 WVK131166:WVL131174 C196702:D196710 IY196702:IZ196710 SU196702:SV196710 ACQ196702:ACR196710 AMM196702:AMN196710 AWI196702:AWJ196710 BGE196702:BGF196710 BQA196702:BQB196710 BZW196702:BZX196710 CJS196702:CJT196710 CTO196702:CTP196710 DDK196702:DDL196710 DNG196702:DNH196710 DXC196702:DXD196710 EGY196702:EGZ196710 EQU196702:EQV196710 FAQ196702:FAR196710 FKM196702:FKN196710 FUI196702:FUJ196710 GEE196702:GEF196710 GOA196702:GOB196710 GXW196702:GXX196710 HHS196702:HHT196710 HRO196702:HRP196710 IBK196702:IBL196710 ILG196702:ILH196710 IVC196702:IVD196710 JEY196702:JEZ196710 JOU196702:JOV196710 JYQ196702:JYR196710 KIM196702:KIN196710 KSI196702:KSJ196710 LCE196702:LCF196710 LMA196702:LMB196710 LVW196702:LVX196710 MFS196702:MFT196710 MPO196702:MPP196710 MZK196702:MZL196710 NJG196702:NJH196710 NTC196702:NTD196710 OCY196702:OCZ196710 OMU196702:OMV196710 OWQ196702:OWR196710 PGM196702:PGN196710 PQI196702:PQJ196710 QAE196702:QAF196710 QKA196702:QKB196710 QTW196702:QTX196710 RDS196702:RDT196710 RNO196702:RNP196710 RXK196702:RXL196710 SHG196702:SHH196710 SRC196702:SRD196710 TAY196702:TAZ196710 TKU196702:TKV196710 TUQ196702:TUR196710 UEM196702:UEN196710 UOI196702:UOJ196710 UYE196702:UYF196710 VIA196702:VIB196710 VRW196702:VRX196710 WBS196702:WBT196710 WLO196702:WLP196710 WVK196702:WVL196710 C262238:D262246 IY262238:IZ262246 SU262238:SV262246 ACQ262238:ACR262246 AMM262238:AMN262246 AWI262238:AWJ262246 BGE262238:BGF262246 BQA262238:BQB262246 BZW262238:BZX262246 CJS262238:CJT262246 CTO262238:CTP262246 DDK262238:DDL262246 DNG262238:DNH262246 DXC262238:DXD262246 EGY262238:EGZ262246 EQU262238:EQV262246 FAQ262238:FAR262246 FKM262238:FKN262246 FUI262238:FUJ262246 GEE262238:GEF262246 GOA262238:GOB262246 GXW262238:GXX262246 HHS262238:HHT262246 HRO262238:HRP262246 IBK262238:IBL262246 ILG262238:ILH262246 IVC262238:IVD262246 JEY262238:JEZ262246 JOU262238:JOV262246 JYQ262238:JYR262246 KIM262238:KIN262246 KSI262238:KSJ262246 LCE262238:LCF262246 LMA262238:LMB262246 LVW262238:LVX262246 MFS262238:MFT262246 MPO262238:MPP262246 MZK262238:MZL262246 NJG262238:NJH262246 NTC262238:NTD262246 OCY262238:OCZ262246 OMU262238:OMV262246 OWQ262238:OWR262246 PGM262238:PGN262246 PQI262238:PQJ262246 QAE262238:QAF262246 QKA262238:QKB262246 QTW262238:QTX262246 RDS262238:RDT262246 RNO262238:RNP262246 RXK262238:RXL262246 SHG262238:SHH262246 SRC262238:SRD262246 TAY262238:TAZ262246 TKU262238:TKV262246 TUQ262238:TUR262246 UEM262238:UEN262246 UOI262238:UOJ262246 UYE262238:UYF262246 VIA262238:VIB262246 VRW262238:VRX262246 WBS262238:WBT262246 WLO262238:WLP262246 WVK262238:WVL262246 C327774:D327782 IY327774:IZ327782 SU327774:SV327782 ACQ327774:ACR327782 AMM327774:AMN327782 AWI327774:AWJ327782 BGE327774:BGF327782 BQA327774:BQB327782 BZW327774:BZX327782 CJS327774:CJT327782 CTO327774:CTP327782 DDK327774:DDL327782 DNG327774:DNH327782 DXC327774:DXD327782 EGY327774:EGZ327782 EQU327774:EQV327782 FAQ327774:FAR327782 FKM327774:FKN327782 FUI327774:FUJ327782 GEE327774:GEF327782 GOA327774:GOB327782 GXW327774:GXX327782 HHS327774:HHT327782 HRO327774:HRP327782 IBK327774:IBL327782 ILG327774:ILH327782 IVC327774:IVD327782 JEY327774:JEZ327782 JOU327774:JOV327782 JYQ327774:JYR327782 KIM327774:KIN327782 KSI327774:KSJ327782 LCE327774:LCF327782 LMA327774:LMB327782 LVW327774:LVX327782 MFS327774:MFT327782 MPO327774:MPP327782 MZK327774:MZL327782 NJG327774:NJH327782 NTC327774:NTD327782 OCY327774:OCZ327782 OMU327774:OMV327782 OWQ327774:OWR327782 PGM327774:PGN327782 PQI327774:PQJ327782 QAE327774:QAF327782 QKA327774:QKB327782 QTW327774:QTX327782 RDS327774:RDT327782 RNO327774:RNP327782 RXK327774:RXL327782 SHG327774:SHH327782 SRC327774:SRD327782 TAY327774:TAZ327782 TKU327774:TKV327782 TUQ327774:TUR327782 UEM327774:UEN327782 UOI327774:UOJ327782 UYE327774:UYF327782 VIA327774:VIB327782 VRW327774:VRX327782 WBS327774:WBT327782 WLO327774:WLP327782 WVK327774:WVL327782 C393310:D393318 IY393310:IZ393318 SU393310:SV393318 ACQ393310:ACR393318 AMM393310:AMN393318 AWI393310:AWJ393318 BGE393310:BGF393318 BQA393310:BQB393318 BZW393310:BZX393318 CJS393310:CJT393318 CTO393310:CTP393318 DDK393310:DDL393318 DNG393310:DNH393318 DXC393310:DXD393318 EGY393310:EGZ393318 EQU393310:EQV393318 FAQ393310:FAR393318 FKM393310:FKN393318 FUI393310:FUJ393318 GEE393310:GEF393318 GOA393310:GOB393318 GXW393310:GXX393318 HHS393310:HHT393318 HRO393310:HRP393318 IBK393310:IBL393318 ILG393310:ILH393318 IVC393310:IVD393318 JEY393310:JEZ393318 JOU393310:JOV393318 JYQ393310:JYR393318 KIM393310:KIN393318 KSI393310:KSJ393318 LCE393310:LCF393318 LMA393310:LMB393318 LVW393310:LVX393318 MFS393310:MFT393318 MPO393310:MPP393318 MZK393310:MZL393318 NJG393310:NJH393318 NTC393310:NTD393318 OCY393310:OCZ393318 OMU393310:OMV393318 OWQ393310:OWR393318 PGM393310:PGN393318 PQI393310:PQJ393318 QAE393310:QAF393318 QKA393310:QKB393318 QTW393310:QTX393318 RDS393310:RDT393318 RNO393310:RNP393318 RXK393310:RXL393318 SHG393310:SHH393318 SRC393310:SRD393318 TAY393310:TAZ393318 TKU393310:TKV393318 TUQ393310:TUR393318 UEM393310:UEN393318 UOI393310:UOJ393318 UYE393310:UYF393318 VIA393310:VIB393318 VRW393310:VRX393318 WBS393310:WBT393318 WLO393310:WLP393318 WVK393310:WVL393318 C458846:D458854 IY458846:IZ458854 SU458846:SV458854 ACQ458846:ACR458854 AMM458846:AMN458854 AWI458846:AWJ458854 BGE458846:BGF458854 BQA458846:BQB458854 BZW458846:BZX458854 CJS458846:CJT458854 CTO458846:CTP458854 DDK458846:DDL458854 DNG458846:DNH458854 DXC458846:DXD458854 EGY458846:EGZ458854 EQU458846:EQV458854 FAQ458846:FAR458854 FKM458846:FKN458854 FUI458846:FUJ458854 GEE458846:GEF458854 GOA458846:GOB458854 GXW458846:GXX458854 HHS458846:HHT458854 HRO458846:HRP458854 IBK458846:IBL458854 ILG458846:ILH458854 IVC458846:IVD458854 JEY458846:JEZ458854 JOU458846:JOV458854 JYQ458846:JYR458854 KIM458846:KIN458854 KSI458846:KSJ458854 LCE458846:LCF458854 LMA458846:LMB458854 LVW458846:LVX458854 MFS458846:MFT458854 MPO458846:MPP458854 MZK458846:MZL458854 NJG458846:NJH458854 NTC458846:NTD458854 OCY458846:OCZ458854 OMU458846:OMV458854 OWQ458846:OWR458854 PGM458846:PGN458854 PQI458846:PQJ458854 QAE458846:QAF458854 QKA458846:QKB458854 QTW458846:QTX458854 RDS458846:RDT458854 RNO458846:RNP458854 RXK458846:RXL458854 SHG458846:SHH458854 SRC458846:SRD458854 TAY458846:TAZ458854 TKU458846:TKV458854 TUQ458846:TUR458854 UEM458846:UEN458854 UOI458846:UOJ458854 UYE458846:UYF458854 VIA458846:VIB458854 VRW458846:VRX458854 WBS458846:WBT458854 WLO458846:WLP458854 WVK458846:WVL458854 C524382:D524390 IY524382:IZ524390 SU524382:SV524390 ACQ524382:ACR524390 AMM524382:AMN524390 AWI524382:AWJ524390 BGE524382:BGF524390 BQA524382:BQB524390 BZW524382:BZX524390 CJS524382:CJT524390 CTO524382:CTP524390 DDK524382:DDL524390 DNG524382:DNH524390 DXC524382:DXD524390 EGY524382:EGZ524390 EQU524382:EQV524390 FAQ524382:FAR524390 FKM524382:FKN524390 FUI524382:FUJ524390 GEE524382:GEF524390 GOA524382:GOB524390 GXW524382:GXX524390 HHS524382:HHT524390 HRO524382:HRP524390 IBK524382:IBL524390 ILG524382:ILH524390 IVC524382:IVD524390 JEY524382:JEZ524390 JOU524382:JOV524390 JYQ524382:JYR524390 KIM524382:KIN524390 KSI524382:KSJ524390 LCE524382:LCF524390 LMA524382:LMB524390 LVW524382:LVX524390 MFS524382:MFT524390 MPO524382:MPP524390 MZK524382:MZL524390 NJG524382:NJH524390 NTC524382:NTD524390 OCY524382:OCZ524390 OMU524382:OMV524390 OWQ524382:OWR524390 PGM524382:PGN524390 PQI524382:PQJ524390 QAE524382:QAF524390 QKA524382:QKB524390 QTW524382:QTX524390 RDS524382:RDT524390 RNO524382:RNP524390 RXK524382:RXL524390 SHG524382:SHH524390 SRC524382:SRD524390 TAY524382:TAZ524390 TKU524382:TKV524390 TUQ524382:TUR524390 UEM524382:UEN524390 UOI524382:UOJ524390 UYE524382:UYF524390 VIA524382:VIB524390 VRW524382:VRX524390 WBS524382:WBT524390 WLO524382:WLP524390 WVK524382:WVL524390 C589918:D589926 IY589918:IZ589926 SU589918:SV589926 ACQ589918:ACR589926 AMM589918:AMN589926 AWI589918:AWJ589926 BGE589918:BGF589926 BQA589918:BQB589926 BZW589918:BZX589926 CJS589918:CJT589926 CTO589918:CTP589926 DDK589918:DDL589926 DNG589918:DNH589926 DXC589918:DXD589926 EGY589918:EGZ589926 EQU589918:EQV589926 FAQ589918:FAR589926 FKM589918:FKN589926 FUI589918:FUJ589926 GEE589918:GEF589926 GOA589918:GOB589926 GXW589918:GXX589926 HHS589918:HHT589926 HRO589918:HRP589926 IBK589918:IBL589926 ILG589918:ILH589926 IVC589918:IVD589926 JEY589918:JEZ589926 JOU589918:JOV589926 JYQ589918:JYR589926 KIM589918:KIN589926 KSI589918:KSJ589926 LCE589918:LCF589926 LMA589918:LMB589926 LVW589918:LVX589926 MFS589918:MFT589926 MPO589918:MPP589926 MZK589918:MZL589926 NJG589918:NJH589926 NTC589918:NTD589926 OCY589918:OCZ589926 OMU589918:OMV589926 OWQ589918:OWR589926 PGM589918:PGN589926 PQI589918:PQJ589926 QAE589918:QAF589926 QKA589918:QKB589926 QTW589918:QTX589926 RDS589918:RDT589926 RNO589918:RNP589926 RXK589918:RXL589926 SHG589918:SHH589926 SRC589918:SRD589926 TAY589918:TAZ589926 TKU589918:TKV589926 TUQ589918:TUR589926 UEM589918:UEN589926 UOI589918:UOJ589926 UYE589918:UYF589926 VIA589918:VIB589926 VRW589918:VRX589926 WBS589918:WBT589926 WLO589918:WLP589926 WVK589918:WVL589926 C655454:D655462 IY655454:IZ655462 SU655454:SV655462 ACQ655454:ACR655462 AMM655454:AMN655462 AWI655454:AWJ655462 BGE655454:BGF655462 BQA655454:BQB655462 BZW655454:BZX655462 CJS655454:CJT655462 CTO655454:CTP655462 DDK655454:DDL655462 DNG655454:DNH655462 DXC655454:DXD655462 EGY655454:EGZ655462 EQU655454:EQV655462 FAQ655454:FAR655462 FKM655454:FKN655462 FUI655454:FUJ655462 GEE655454:GEF655462 GOA655454:GOB655462 GXW655454:GXX655462 HHS655454:HHT655462 HRO655454:HRP655462 IBK655454:IBL655462 ILG655454:ILH655462 IVC655454:IVD655462 JEY655454:JEZ655462 JOU655454:JOV655462 JYQ655454:JYR655462 KIM655454:KIN655462 KSI655454:KSJ655462 LCE655454:LCF655462 LMA655454:LMB655462 LVW655454:LVX655462 MFS655454:MFT655462 MPO655454:MPP655462 MZK655454:MZL655462 NJG655454:NJH655462 NTC655454:NTD655462 OCY655454:OCZ655462 OMU655454:OMV655462 OWQ655454:OWR655462 PGM655454:PGN655462 PQI655454:PQJ655462 QAE655454:QAF655462 QKA655454:QKB655462 QTW655454:QTX655462 RDS655454:RDT655462 RNO655454:RNP655462 RXK655454:RXL655462 SHG655454:SHH655462 SRC655454:SRD655462 TAY655454:TAZ655462 TKU655454:TKV655462 TUQ655454:TUR655462 UEM655454:UEN655462 UOI655454:UOJ655462 UYE655454:UYF655462 VIA655454:VIB655462 VRW655454:VRX655462 WBS655454:WBT655462 WLO655454:WLP655462 WVK655454:WVL655462 C720990:D720998 IY720990:IZ720998 SU720990:SV720998 ACQ720990:ACR720998 AMM720990:AMN720998 AWI720990:AWJ720998 BGE720990:BGF720998 BQA720990:BQB720998 BZW720990:BZX720998 CJS720990:CJT720998 CTO720990:CTP720998 DDK720990:DDL720998 DNG720990:DNH720998 DXC720990:DXD720998 EGY720990:EGZ720998 EQU720990:EQV720998 FAQ720990:FAR720998 FKM720990:FKN720998 FUI720990:FUJ720998 GEE720990:GEF720998 GOA720990:GOB720998 GXW720990:GXX720998 HHS720990:HHT720998 HRO720990:HRP720998 IBK720990:IBL720998 ILG720990:ILH720998 IVC720990:IVD720998 JEY720990:JEZ720998 JOU720990:JOV720998 JYQ720990:JYR720998 KIM720990:KIN720998 KSI720990:KSJ720998 LCE720990:LCF720998 LMA720990:LMB720998 LVW720990:LVX720998 MFS720990:MFT720998 MPO720990:MPP720998 MZK720990:MZL720998 NJG720990:NJH720998 NTC720990:NTD720998 OCY720990:OCZ720998 OMU720990:OMV720998 OWQ720990:OWR720998 PGM720990:PGN720998 PQI720990:PQJ720998 QAE720990:QAF720998 QKA720990:QKB720998 QTW720990:QTX720998 RDS720990:RDT720998 RNO720990:RNP720998 RXK720990:RXL720998 SHG720990:SHH720998 SRC720990:SRD720998 TAY720990:TAZ720998 TKU720990:TKV720998 TUQ720990:TUR720998 UEM720990:UEN720998 UOI720990:UOJ720998 UYE720990:UYF720998 VIA720990:VIB720998 VRW720990:VRX720998 WBS720990:WBT720998 WLO720990:WLP720998 WVK720990:WVL720998 C786526:D786534 IY786526:IZ786534 SU786526:SV786534 ACQ786526:ACR786534 AMM786526:AMN786534 AWI786526:AWJ786534 BGE786526:BGF786534 BQA786526:BQB786534 BZW786526:BZX786534 CJS786526:CJT786534 CTO786526:CTP786534 DDK786526:DDL786534 DNG786526:DNH786534 DXC786526:DXD786534 EGY786526:EGZ786534 EQU786526:EQV786534 FAQ786526:FAR786534 FKM786526:FKN786534 FUI786526:FUJ786534 GEE786526:GEF786534 GOA786526:GOB786534 GXW786526:GXX786534 HHS786526:HHT786534 HRO786526:HRP786534 IBK786526:IBL786534 ILG786526:ILH786534 IVC786526:IVD786534 JEY786526:JEZ786534 JOU786526:JOV786534 JYQ786526:JYR786534 KIM786526:KIN786534 KSI786526:KSJ786534 LCE786526:LCF786534 LMA786526:LMB786534 LVW786526:LVX786534 MFS786526:MFT786534 MPO786526:MPP786534 MZK786526:MZL786534 NJG786526:NJH786534 NTC786526:NTD786534 OCY786526:OCZ786534 OMU786526:OMV786534 OWQ786526:OWR786534 PGM786526:PGN786534 PQI786526:PQJ786534 QAE786526:QAF786534 QKA786526:QKB786534 QTW786526:QTX786534 RDS786526:RDT786534 RNO786526:RNP786534 RXK786526:RXL786534 SHG786526:SHH786534 SRC786526:SRD786534 TAY786526:TAZ786534 TKU786526:TKV786534 TUQ786526:TUR786534 UEM786526:UEN786534 UOI786526:UOJ786534 UYE786526:UYF786534 VIA786526:VIB786534 VRW786526:VRX786534 WBS786526:WBT786534 WLO786526:WLP786534 WVK786526:WVL786534 C852062:D852070 IY852062:IZ852070 SU852062:SV852070 ACQ852062:ACR852070 AMM852062:AMN852070 AWI852062:AWJ852070 BGE852062:BGF852070 BQA852062:BQB852070 BZW852062:BZX852070 CJS852062:CJT852070 CTO852062:CTP852070 DDK852062:DDL852070 DNG852062:DNH852070 DXC852062:DXD852070 EGY852062:EGZ852070 EQU852062:EQV852070 FAQ852062:FAR852070 FKM852062:FKN852070 FUI852062:FUJ852070 GEE852062:GEF852070 GOA852062:GOB852070 GXW852062:GXX852070 HHS852062:HHT852070 HRO852062:HRP852070 IBK852062:IBL852070 ILG852062:ILH852070 IVC852062:IVD852070 JEY852062:JEZ852070 JOU852062:JOV852070 JYQ852062:JYR852070 KIM852062:KIN852070 KSI852062:KSJ852070 LCE852062:LCF852070 LMA852062:LMB852070 LVW852062:LVX852070 MFS852062:MFT852070 MPO852062:MPP852070 MZK852062:MZL852070 NJG852062:NJH852070 NTC852062:NTD852070 OCY852062:OCZ852070 OMU852062:OMV852070 OWQ852062:OWR852070 PGM852062:PGN852070 PQI852062:PQJ852070 QAE852062:QAF852070 QKA852062:QKB852070 QTW852062:QTX852070 RDS852062:RDT852070 RNO852062:RNP852070 RXK852062:RXL852070 SHG852062:SHH852070 SRC852062:SRD852070 TAY852062:TAZ852070 TKU852062:TKV852070 TUQ852062:TUR852070 UEM852062:UEN852070 UOI852062:UOJ852070 UYE852062:UYF852070 VIA852062:VIB852070 VRW852062:VRX852070 WBS852062:WBT852070 WLO852062:WLP852070 WVK852062:WVL852070 C917598:D917606 IY917598:IZ917606 SU917598:SV917606 ACQ917598:ACR917606 AMM917598:AMN917606 AWI917598:AWJ917606 BGE917598:BGF917606 BQA917598:BQB917606 BZW917598:BZX917606 CJS917598:CJT917606 CTO917598:CTP917606 DDK917598:DDL917606 DNG917598:DNH917606 DXC917598:DXD917606 EGY917598:EGZ917606 EQU917598:EQV917606 FAQ917598:FAR917606 FKM917598:FKN917606 FUI917598:FUJ917606 GEE917598:GEF917606 GOA917598:GOB917606 GXW917598:GXX917606 HHS917598:HHT917606 HRO917598:HRP917606 IBK917598:IBL917606 ILG917598:ILH917606 IVC917598:IVD917606 JEY917598:JEZ917606 JOU917598:JOV917606 JYQ917598:JYR917606 KIM917598:KIN917606 KSI917598:KSJ917606 LCE917598:LCF917606 LMA917598:LMB917606 LVW917598:LVX917606 MFS917598:MFT917606 MPO917598:MPP917606 MZK917598:MZL917606 NJG917598:NJH917606 NTC917598:NTD917606 OCY917598:OCZ917606 OMU917598:OMV917606 OWQ917598:OWR917606 PGM917598:PGN917606 PQI917598:PQJ917606 QAE917598:QAF917606 QKA917598:QKB917606 QTW917598:QTX917606 RDS917598:RDT917606 RNO917598:RNP917606 RXK917598:RXL917606 SHG917598:SHH917606 SRC917598:SRD917606 TAY917598:TAZ917606 TKU917598:TKV917606 TUQ917598:TUR917606 UEM917598:UEN917606 UOI917598:UOJ917606 UYE917598:UYF917606 VIA917598:VIB917606 VRW917598:VRX917606 WBS917598:WBT917606 WLO917598:WLP917606 WVK917598:WVL917606 C983134:D983142 IY983134:IZ983142 SU983134:SV983142 ACQ983134:ACR983142 AMM983134:AMN983142 AWI983134:AWJ983142 BGE983134:BGF983142 BQA983134:BQB983142 BZW983134:BZX983142 CJS983134:CJT983142 CTO983134:CTP983142 DDK983134:DDL983142 DNG983134:DNH983142 DXC983134:DXD983142 EGY983134:EGZ983142 EQU983134:EQV983142 FAQ983134:FAR983142 FKM983134:FKN983142 FUI983134:FUJ983142 GEE983134:GEF983142 GOA983134:GOB983142 GXW983134:GXX983142 HHS983134:HHT983142 HRO983134:HRP983142 IBK983134:IBL983142 ILG983134:ILH983142 IVC983134:IVD983142 JEY983134:JEZ983142 JOU983134:JOV983142 JYQ983134:JYR983142 KIM983134:KIN983142 KSI983134:KSJ983142 LCE983134:LCF983142 LMA983134:LMB983142 LVW983134:LVX983142 MFS983134:MFT983142 MPO983134:MPP983142 MZK983134:MZL983142 NJG983134:NJH983142 NTC983134:NTD983142 OCY983134:OCZ983142 OMU983134:OMV983142 OWQ983134:OWR983142 PGM983134:PGN983142 PQI983134:PQJ983142 QAE983134:QAF983142 QKA983134:QKB983142 QTW983134:QTX983142 RDS983134:RDT983142 RNO983134:RNP983142 RXK983134:RXL983142 SHG983134:SHH983142 SRC983134:SRD983142 TAY983134:TAZ983142 TKU983134:TKV983142 TUQ983134:TUR983142 UEM983134:UEN983142 UOI983134:UOJ983142 UYE983134:UYF983142 VIA983134:VIB983142 VRW983134:VRX983142 WBS983134:WBT983142 WLO983134:WLP983142 WVK983134:WVL983142 C104:D108 IY104:IZ108 SU104:SV108 ACQ104:ACR108 AMM104:AMN108 AWI104:AWJ108 BGE104:BGF108 BQA104:BQB108 BZW104:BZX108 CJS104:CJT108 CTO104:CTP108 DDK104:DDL108 DNG104:DNH108 DXC104:DXD108 EGY104:EGZ108 EQU104:EQV108 FAQ104:FAR108 FKM104:FKN108 FUI104:FUJ108 GEE104:GEF108 GOA104:GOB108 GXW104:GXX108 HHS104:HHT108 HRO104:HRP108 IBK104:IBL108 ILG104:ILH108 IVC104:IVD108 JEY104:JEZ108 JOU104:JOV108 JYQ104:JYR108 KIM104:KIN108 KSI104:KSJ108 LCE104:LCF108 LMA104:LMB108 LVW104:LVX108 MFS104:MFT108 MPO104:MPP108 MZK104:MZL108 NJG104:NJH108 NTC104:NTD108 OCY104:OCZ108 OMU104:OMV108 OWQ104:OWR108 PGM104:PGN108 PQI104:PQJ108 QAE104:QAF108 QKA104:QKB108 QTW104:QTX108 RDS104:RDT108 RNO104:RNP108 RXK104:RXL108 SHG104:SHH108 SRC104:SRD108 TAY104:TAZ108 TKU104:TKV108 TUQ104:TUR108 UEM104:UEN108 UOI104:UOJ108 UYE104:UYF108 VIA104:VIB108 VRW104:VRX108 WBS104:WBT108 WLO104:WLP108 WVK104:WVL108 C65640:D65644 IY65640:IZ65644 SU65640:SV65644 ACQ65640:ACR65644 AMM65640:AMN65644 AWI65640:AWJ65644 BGE65640:BGF65644 BQA65640:BQB65644 BZW65640:BZX65644 CJS65640:CJT65644 CTO65640:CTP65644 DDK65640:DDL65644 DNG65640:DNH65644 DXC65640:DXD65644 EGY65640:EGZ65644 EQU65640:EQV65644 FAQ65640:FAR65644 FKM65640:FKN65644 FUI65640:FUJ65644 GEE65640:GEF65644 GOA65640:GOB65644 GXW65640:GXX65644 HHS65640:HHT65644 HRO65640:HRP65644 IBK65640:IBL65644 ILG65640:ILH65644 IVC65640:IVD65644 JEY65640:JEZ65644 JOU65640:JOV65644 JYQ65640:JYR65644 KIM65640:KIN65644 KSI65640:KSJ65644 LCE65640:LCF65644 LMA65640:LMB65644 LVW65640:LVX65644 MFS65640:MFT65644 MPO65640:MPP65644 MZK65640:MZL65644 NJG65640:NJH65644 NTC65640:NTD65644 OCY65640:OCZ65644 OMU65640:OMV65644 OWQ65640:OWR65644 PGM65640:PGN65644 PQI65640:PQJ65644 QAE65640:QAF65644 QKA65640:QKB65644 QTW65640:QTX65644 RDS65640:RDT65644 RNO65640:RNP65644 RXK65640:RXL65644 SHG65640:SHH65644 SRC65640:SRD65644 TAY65640:TAZ65644 TKU65640:TKV65644 TUQ65640:TUR65644 UEM65640:UEN65644 UOI65640:UOJ65644 UYE65640:UYF65644 VIA65640:VIB65644 VRW65640:VRX65644 WBS65640:WBT65644 WLO65640:WLP65644 WVK65640:WVL65644 C131176:D131180 IY131176:IZ131180 SU131176:SV131180 ACQ131176:ACR131180 AMM131176:AMN131180 AWI131176:AWJ131180 BGE131176:BGF131180 BQA131176:BQB131180 BZW131176:BZX131180 CJS131176:CJT131180 CTO131176:CTP131180 DDK131176:DDL131180 DNG131176:DNH131180 DXC131176:DXD131180 EGY131176:EGZ131180 EQU131176:EQV131180 FAQ131176:FAR131180 FKM131176:FKN131180 FUI131176:FUJ131180 GEE131176:GEF131180 GOA131176:GOB131180 GXW131176:GXX131180 HHS131176:HHT131180 HRO131176:HRP131180 IBK131176:IBL131180 ILG131176:ILH131180 IVC131176:IVD131180 JEY131176:JEZ131180 JOU131176:JOV131180 JYQ131176:JYR131180 KIM131176:KIN131180 KSI131176:KSJ131180 LCE131176:LCF131180 LMA131176:LMB131180 LVW131176:LVX131180 MFS131176:MFT131180 MPO131176:MPP131180 MZK131176:MZL131180 NJG131176:NJH131180 NTC131176:NTD131180 OCY131176:OCZ131180 OMU131176:OMV131180 OWQ131176:OWR131180 PGM131176:PGN131180 PQI131176:PQJ131180 QAE131176:QAF131180 QKA131176:QKB131180 QTW131176:QTX131180 RDS131176:RDT131180 RNO131176:RNP131180 RXK131176:RXL131180 SHG131176:SHH131180 SRC131176:SRD131180 TAY131176:TAZ131180 TKU131176:TKV131180 TUQ131176:TUR131180 UEM131176:UEN131180 UOI131176:UOJ131180 UYE131176:UYF131180 VIA131176:VIB131180 VRW131176:VRX131180 WBS131176:WBT131180 WLO131176:WLP131180 WVK131176:WVL131180 C196712:D196716 IY196712:IZ196716 SU196712:SV196716 ACQ196712:ACR196716 AMM196712:AMN196716 AWI196712:AWJ196716 BGE196712:BGF196716 BQA196712:BQB196716 BZW196712:BZX196716 CJS196712:CJT196716 CTO196712:CTP196716 DDK196712:DDL196716 DNG196712:DNH196716 DXC196712:DXD196716 EGY196712:EGZ196716 EQU196712:EQV196716 FAQ196712:FAR196716 FKM196712:FKN196716 FUI196712:FUJ196716 GEE196712:GEF196716 GOA196712:GOB196716 GXW196712:GXX196716 HHS196712:HHT196716 HRO196712:HRP196716 IBK196712:IBL196716 ILG196712:ILH196716 IVC196712:IVD196716 JEY196712:JEZ196716 JOU196712:JOV196716 JYQ196712:JYR196716 KIM196712:KIN196716 KSI196712:KSJ196716 LCE196712:LCF196716 LMA196712:LMB196716 LVW196712:LVX196716 MFS196712:MFT196716 MPO196712:MPP196716 MZK196712:MZL196716 NJG196712:NJH196716 NTC196712:NTD196716 OCY196712:OCZ196716 OMU196712:OMV196716 OWQ196712:OWR196716 PGM196712:PGN196716 PQI196712:PQJ196716 QAE196712:QAF196716 QKA196712:QKB196716 QTW196712:QTX196716 RDS196712:RDT196716 RNO196712:RNP196716 RXK196712:RXL196716 SHG196712:SHH196716 SRC196712:SRD196716 TAY196712:TAZ196716 TKU196712:TKV196716 TUQ196712:TUR196716 UEM196712:UEN196716 UOI196712:UOJ196716 UYE196712:UYF196716 VIA196712:VIB196716 VRW196712:VRX196716 WBS196712:WBT196716 WLO196712:WLP196716 WVK196712:WVL196716 C262248:D262252 IY262248:IZ262252 SU262248:SV262252 ACQ262248:ACR262252 AMM262248:AMN262252 AWI262248:AWJ262252 BGE262248:BGF262252 BQA262248:BQB262252 BZW262248:BZX262252 CJS262248:CJT262252 CTO262248:CTP262252 DDK262248:DDL262252 DNG262248:DNH262252 DXC262248:DXD262252 EGY262248:EGZ262252 EQU262248:EQV262252 FAQ262248:FAR262252 FKM262248:FKN262252 FUI262248:FUJ262252 GEE262248:GEF262252 GOA262248:GOB262252 GXW262248:GXX262252 HHS262248:HHT262252 HRO262248:HRP262252 IBK262248:IBL262252 ILG262248:ILH262252 IVC262248:IVD262252 JEY262248:JEZ262252 JOU262248:JOV262252 JYQ262248:JYR262252 KIM262248:KIN262252 KSI262248:KSJ262252 LCE262248:LCF262252 LMA262248:LMB262252 LVW262248:LVX262252 MFS262248:MFT262252 MPO262248:MPP262252 MZK262248:MZL262252 NJG262248:NJH262252 NTC262248:NTD262252 OCY262248:OCZ262252 OMU262248:OMV262252 OWQ262248:OWR262252 PGM262248:PGN262252 PQI262248:PQJ262252 QAE262248:QAF262252 QKA262248:QKB262252 QTW262248:QTX262252 RDS262248:RDT262252 RNO262248:RNP262252 RXK262248:RXL262252 SHG262248:SHH262252 SRC262248:SRD262252 TAY262248:TAZ262252 TKU262248:TKV262252 TUQ262248:TUR262252 UEM262248:UEN262252 UOI262248:UOJ262252 UYE262248:UYF262252 VIA262248:VIB262252 VRW262248:VRX262252 WBS262248:WBT262252 WLO262248:WLP262252 WVK262248:WVL262252 C327784:D327788 IY327784:IZ327788 SU327784:SV327788 ACQ327784:ACR327788 AMM327784:AMN327788 AWI327784:AWJ327788 BGE327784:BGF327788 BQA327784:BQB327788 BZW327784:BZX327788 CJS327784:CJT327788 CTO327784:CTP327788 DDK327784:DDL327788 DNG327784:DNH327788 DXC327784:DXD327788 EGY327784:EGZ327788 EQU327784:EQV327788 FAQ327784:FAR327788 FKM327784:FKN327788 FUI327784:FUJ327788 GEE327784:GEF327788 GOA327784:GOB327788 GXW327784:GXX327788 HHS327784:HHT327788 HRO327784:HRP327788 IBK327784:IBL327788 ILG327784:ILH327788 IVC327784:IVD327788 JEY327784:JEZ327788 JOU327784:JOV327788 JYQ327784:JYR327788 KIM327784:KIN327788 KSI327784:KSJ327788 LCE327784:LCF327788 LMA327784:LMB327788 LVW327784:LVX327788 MFS327784:MFT327788 MPO327784:MPP327788 MZK327784:MZL327788 NJG327784:NJH327788 NTC327784:NTD327788 OCY327784:OCZ327788 OMU327784:OMV327788 OWQ327784:OWR327788 PGM327784:PGN327788 PQI327784:PQJ327788 QAE327784:QAF327788 QKA327784:QKB327788 QTW327784:QTX327788 RDS327784:RDT327788 RNO327784:RNP327788 RXK327784:RXL327788 SHG327784:SHH327788 SRC327784:SRD327788 TAY327784:TAZ327788 TKU327784:TKV327788 TUQ327784:TUR327788 UEM327784:UEN327788 UOI327784:UOJ327788 UYE327784:UYF327788 VIA327784:VIB327788 VRW327784:VRX327788 WBS327784:WBT327788 WLO327784:WLP327788 WVK327784:WVL327788 C393320:D393324 IY393320:IZ393324 SU393320:SV393324 ACQ393320:ACR393324 AMM393320:AMN393324 AWI393320:AWJ393324 BGE393320:BGF393324 BQA393320:BQB393324 BZW393320:BZX393324 CJS393320:CJT393324 CTO393320:CTP393324 DDK393320:DDL393324 DNG393320:DNH393324 DXC393320:DXD393324 EGY393320:EGZ393324 EQU393320:EQV393324 FAQ393320:FAR393324 FKM393320:FKN393324 FUI393320:FUJ393324 GEE393320:GEF393324 GOA393320:GOB393324 GXW393320:GXX393324 HHS393320:HHT393324 HRO393320:HRP393324 IBK393320:IBL393324 ILG393320:ILH393324 IVC393320:IVD393324 JEY393320:JEZ393324 JOU393320:JOV393324 JYQ393320:JYR393324 KIM393320:KIN393324 KSI393320:KSJ393324 LCE393320:LCF393324 LMA393320:LMB393324 LVW393320:LVX393324 MFS393320:MFT393324 MPO393320:MPP393324 MZK393320:MZL393324 NJG393320:NJH393324 NTC393320:NTD393324 OCY393320:OCZ393324 OMU393320:OMV393324 OWQ393320:OWR393324 PGM393320:PGN393324 PQI393320:PQJ393324 QAE393320:QAF393324 QKA393320:QKB393324 QTW393320:QTX393324 RDS393320:RDT393324 RNO393320:RNP393324 RXK393320:RXL393324 SHG393320:SHH393324 SRC393320:SRD393324 TAY393320:TAZ393324 TKU393320:TKV393324 TUQ393320:TUR393324 UEM393320:UEN393324 UOI393320:UOJ393324 UYE393320:UYF393324 VIA393320:VIB393324 VRW393320:VRX393324 WBS393320:WBT393324 WLO393320:WLP393324 WVK393320:WVL393324 C458856:D458860 IY458856:IZ458860 SU458856:SV458860 ACQ458856:ACR458860 AMM458856:AMN458860 AWI458856:AWJ458860 BGE458856:BGF458860 BQA458856:BQB458860 BZW458856:BZX458860 CJS458856:CJT458860 CTO458856:CTP458860 DDK458856:DDL458860 DNG458856:DNH458860 DXC458856:DXD458860 EGY458856:EGZ458860 EQU458856:EQV458860 FAQ458856:FAR458860 FKM458856:FKN458860 FUI458856:FUJ458860 GEE458856:GEF458860 GOA458856:GOB458860 GXW458856:GXX458860 HHS458856:HHT458860 HRO458856:HRP458860 IBK458856:IBL458860 ILG458856:ILH458860 IVC458856:IVD458860 JEY458856:JEZ458860 JOU458856:JOV458860 JYQ458856:JYR458860 KIM458856:KIN458860 KSI458856:KSJ458860 LCE458856:LCF458860 LMA458856:LMB458860 LVW458856:LVX458860 MFS458856:MFT458860 MPO458856:MPP458860 MZK458856:MZL458860 NJG458856:NJH458860 NTC458856:NTD458860 OCY458856:OCZ458860 OMU458856:OMV458860 OWQ458856:OWR458860 PGM458856:PGN458860 PQI458856:PQJ458860 QAE458856:QAF458860 QKA458856:QKB458860 QTW458856:QTX458860 RDS458856:RDT458860 RNO458856:RNP458860 RXK458856:RXL458860 SHG458856:SHH458860 SRC458856:SRD458860 TAY458856:TAZ458860 TKU458856:TKV458860 TUQ458856:TUR458860 UEM458856:UEN458860 UOI458856:UOJ458860 UYE458856:UYF458860 VIA458856:VIB458860 VRW458856:VRX458860 WBS458856:WBT458860 WLO458856:WLP458860 WVK458856:WVL458860 C524392:D524396 IY524392:IZ524396 SU524392:SV524396 ACQ524392:ACR524396 AMM524392:AMN524396 AWI524392:AWJ524396 BGE524392:BGF524396 BQA524392:BQB524396 BZW524392:BZX524396 CJS524392:CJT524396 CTO524392:CTP524396 DDK524392:DDL524396 DNG524392:DNH524396 DXC524392:DXD524396 EGY524392:EGZ524396 EQU524392:EQV524396 FAQ524392:FAR524396 FKM524392:FKN524396 FUI524392:FUJ524396 GEE524392:GEF524396 GOA524392:GOB524396 GXW524392:GXX524396 HHS524392:HHT524396 HRO524392:HRP524396 IBK524392:IBL524396 ILG524392:ILH524396 IVC524392:IVD524396 JEY524392:JEZ524396 JOU524392:JOV524396 JYQ524392:JYR524396 KIM524392:KIN524396 KSI524392:KSJ524396 LCE524392:LCF524396 LMA524392:LMB524396 LVW524392:LVX524396 MFS524392:MFT524396 MPO524392:MPP524396 MZK524392:MZL524396 NJG524392:NJH524396 NTC524392:NTD524396 OCY524392:OCZ524396 OMU524392:OMV524396 OWQ524392:OWR524396 PGM524392:PGN524396 PQI524392:PQJ524396 QAE524392:QAF524396 QKA524392:QKB524396 QTW524392:QTX524396 RDS524392:RDT524396 RNO524392:RNP524396 RXK524392:RXL524396 SHG524392:SHH524396 SRC524392:SRD524396 TAY524392:TAZ524396 TKU524392:TKV524396 TUQ524392:TUR524396 UEM524392:UEN524396 UOI524392:UOJ524396 UYE524392:UYF524396 VIA524392:VIB524396 VRW524392:VRX524396 WBS524392:WBT524396 WLO524392:WLP524396 WVK524392:WVL524396 C589928:D589932 IY589928:IZ589932 SU589928:SV589932 ACQ589928:ACR589932 AMM589928:AMN589932 AWI589928:AWJ589932 BGE589928:BGF589932 BQA589928:BQB589932 BZW589928:BZX589932 CJS589928:CJT589932 CTO589928:CTP589932 DDK589928:DDL589932 DNG589928:DNH589932 DXC589928:DXD589932 EGY589928:EGZ589932 EQU589928:EQV589932 FAQ589928:FAR589932 FKM589928:FKN589932 FUI589928:FUJ589932 GEE589928:GEF589932 GOA589928:GOB589932 GXW589928:GXX589932 HHS589928:HHT589932 HRO589928:HRP589932 IBK589928:IBL589932 ILG589928:ILH589932 IVC589928:IVD589932 JEY589928:JEZ589932 JOU589928:JOV589932 JYQ589928:JYR589932 KIM589928:KIN589932 KSI589928:KSJ589932 LCE589928:LCF589932 LMA589928:LMB589932 LVW589928:LVX589932 MFS589928:MFT589932 MPO589928:MPP589932 MZK589928:MZL589932 NJG589928:NJH589932 NTC589928:NTD589932 OCY589928:OCZ589932 OMU589928:OMV589932 OWQ589928:OWR589932 PGM589928:PGN589932 PQI589928:PQJ589932 QAE589928:QAF589932 QKA589928:QKB589932 QTW589928:QTX589932 RDS589928:RDT589932 RNO589928:RNP589932 RXK589928:RXL589932 SHG589928:SHH589932 SRC589928:SRD589932 TAY589928:TAZ589932 TKU589928:TKV589932 TUQ589928:TUR589932 UEM589928:UEN589932 UOI589928:UOJ589932 UYE589928:UYF589932 VIA589928:VIB589932 VRW589928:VRX589932 WBS589928:WBT589932 WLO589928:WLP589932 WVK589928:WVL589932 C655464:D655468 IY655464:IZ655468 SU655464:SV655468 ACQ655464:ACR655468 AMM655464:AMN655468 AWI655464:AWJ655468 BGE655464:BGF655468 BQA655464:BQB655468 BZW655464:BZX655468 CJS655464:CJT655468 CTO655464:CTP655468 DDK655464:DDL655468 DNG655464:DNH655468 DXC655464:DXD655468 EGY655464:EGZ655468 EQU655464:EQV655468 FAQ655464:FAR655468 FKM655464:FKN655468 FUI655464:FUJ655468 GEE655464:GEF655468 GOA655464:GOB655468 GXW655464:GXX655468 HHS655464:HHT655468 HRO655464:HRP655468 IBK655464:IBL655468 ILG655464:ILH655468 IVC655464:IVD655468 JEY655464:JEZ655468 JOU655464:JOV655468 JYQ655464:JYR655468 KIM655464:KIN655468 KSI655464:KSJ655468 LCE655464:LCF655468 LMA655464:LMB655468 LVW655464:LVX655468 MFS655464:MFT655468 MPO655464:MPP655468 MZK655464:MZL655468 NJG655464:NJH655468 NTC655464:NTD655468 OCY655464:OCZ655468 OMU655464:OMV655468 OWQ655464:OWR655468 PGM655464:PGN655468 PQI655464:PQJ655468 QAE655464:QAF655468 QKA655464:QKB655468 QTW655464:QTX655468 RDS655464:RDT655468 RNO655464:RNP655468 RXK655464:RXL655468 SHG655464:SHH655468 SRC655464:SRD655468 TAY655464:TAZ655468 TKU655464:TKV655468 TUQ655464:TUR655468 UEM655464:UEN655468 UOI655464:UOJ655468 UYE655464:UYF655468 VIA655464:VIB655468 VRW655464:VRX655468 WBS655464:WBT655468 WLO655464:WLP655468 WVK655464:WVL655468 C721000:D721004 IY721000:IZ721004 SU721000:SV721004 ACQ721000:ACR721004 AMM721000:AMN721004 AWI721000:AWJ721004 BGE721000:BGF721004 BQA721000:BQB721004 BZW721000:BZX721004 CJS721000:CJT721004 CTO721000:CTP721004 DDK721000:DDL721004 DNG721000:DNH721004 DXC721000:DXD721004 EGY721000:EGZ721004 EQU721000:EQV721004 FAQ721000:FAR721004 FKM721000:FKN721004 FUI721000:FUJ721004 GEE721000:GEF721004 GOA721000:GOB721004 GXW721000:GXX721004 HHS721000:HHT721004 HRO721000:HRP721004 IBK721000:IBL721004 ILG721000:ILH721004 IVC721000:IVD721004 JEY721000:JEZ721004 JOU721000:JOV721004 JYQ721000:JYR721004 KIM721000:KIN721004 KSI721000:KSJ721004 LCE721000:LCF721004 LMA721000:LMB721004 LVW721000:LVX721004 MFS721000:MFT721004 MPO721000:MPP721004 MZK721000:MZL721004 NJG721000:NJH721004 NTC721000:NTD721004 OCY721000:OCZ721004 OMU721000:OMV721004 OWQ721000:OWR721004 PGM721000:PGN721004 PQI721000:PQJ721004 QAE721000:QAF721004 QKA721000:QKB721004 QTW721000:QTX721004 RDS721000:RDT721004 RNO721000:RNP721004 RXK721000:RXL721004 SHG721000:SHH721004 SRC721000:SRD721004 TAY721000:TAZ721004 TKU721000:TKV721004 TUQ721000:TUR721004 UEM721000:UEN721004 UOI721000:UOJ721004 UYE721000:UYF721004 VIA721000:VIB721004 VRW721000:VRX721004 WBS721000:WBT721004 WLO721000:WLP721004 WVK721000:WVL721004 C786536:D786540 IY786536:IZ786540 SU786536:SV786540 ACQ786536:ACR786540 AMM786536:AMN786540 AWI786536:AWJ786540 BGE786536:BGF786540 BQA786536:BQB786540 BZW786536:BZX786540 CJS786536:CJT786540 CTO786536:CTP786540 DDK786536:DDL786540 DNG786536:DNH786540 DXC786536:DXD786540 EGY786536:EGZ786540 EQU786536:EQV786540 FAQ786536:FAR786540 FKM786536:FKN786540 FUI786536:FUJ786540 GEE786536:GEF786540 GOA786536:GOB786540 GXW786536:GXX786540 HHS786536:HHT786540 HRO786536:HRP786540 IBK786536:IBL786540 ILG786536:ILH786540 IVC786536:IVD786540 JEY786536:JEZ786540 JOU786536:JOV786540 JYQ786536:JYR786540 KIM786536:KIN786540 KSI786536:KSJ786540 LCE786536:LCF786540 LMA786536:LMB786540 LVW786536:LVX786540 MFS786536:MFT786540 MPO786536:MPP786540 MZK786536:MZL786540 NJG786536:NJH786540 NTC786536:NTD786540 OCY786536:OCZ786540 OMU786536:OMV786540 OWQ786536:OWR786540 PGM786536:PGN786540 PQI786536:PQJ786540 QAE786536:QAF786540 QKA786536:QKB786540 QTW786536:QTX786540 RDS786536:RDT786540 RNO786536:RNP786540 RXK786536:RXL786540 SHG786536:SHH786540 SRC786536:SRD786540 TAY786536:TAZ786540 TKU786536:TKV786540 TUQ786536:TUR786540 UEM786536:UEN786540 UOI786536:UOJ786540 UYE786536:UYF786540 VIA786536:VIB786540 VRW786536:VRX786540 WBS786536:WBT786540 WLO786536:WLP786540 WVK786536:WVL786540 C852072:D852076 IY852072:IZ852076 SU852072:SV852076 ACQ852072:ACR852076 AMM852072:AMN852076 AWI852072:AWJ852076 BGE852072:BGF852076 BQA852072:BQB852076 BZW852072:BZX852076 CJS852072:CJT852076 CTO852072:CTP852076 DDK852072:DDL852076 DNG852072:DNH852076 DXC852072:DXD852076 EGY852072:EGZ852076 EQU852072:EQV852076 FAQ852072:FAR852076 FKM852072:FKN852076 FUI852072:FUJ852076 GEE852072:GEF852076 GOA852072:GOB852076 GXW852072:GXX852076 HHS852072:HHT852076 HRO852072:HRP852076 IBK852072:IBL852076 ILG852072:ILH852076 IVC852072:IVD852076 JEY852072:JEZ852076 JOU852072:JOV852076 JYQ852072:JYR852076 KIM852072:KIN852076 KSI852072:KSJ852076 LCE852072:LCF852076 LMA852072:LMB852076 LVW852072:LVX852076 MFS852072:MFT852076 MPO852072:MPP852076 MZK852072:MZL852076 NJG852072:NJH852076 NTC852072:NTD852076 OCY852072:OCZ852076 OMU852072:OMV852076 OWQ852072:OWR852076 PGM852072:PGN852076 PQI852072:PQJ852076 QAE852072:QAF852076 QKA852072:QKB852076 QTW852072:QTX852076 RDS852072:RDT852076 RNO852072:RNP852076 RXK852072:RXL852076 SHG852072:SHH852076 SRC852072:SRD852076 TAY852072:TAZ852076 TKU852072:TKV852076 TUQ852072:TUR852076 UEM852072:UEN852076 UOI852072:UOJ852076 UYE852072:UYF852076 VIA852072:VIB852076 VRW852072:VRX852076 WBS852072:WBT852076 WLO852072:WLP852076 WVK852072:WVL852076 C917608:D917612 IY917608:IZ917612 SU917608:SV917612 ACQ917608:ACR917612 AMM917608:AMN917612 AWI917608:AWJ917612 BGE917608:BGF917612 BQA917608:BQB917612 BZW917608:BZX917612 CJS917608:CJT917612 CTO917608:CTP917612 DDK917608:DDL917612 DNG917608:DNH917612 DXC917608:DXD917612 EGY917608:EGZ917612 EQU917608:EQV917612 FAQ917608:FAR917612 FKM917608:FKN917612 FUI917608:FUJ917612 GEE917608:GEF917612 GOA917608:GOB917612 GXW917608:GXX917612 HHS917608:HHT917612 HRO917608:HRP917612 IBK917608:IBL917612 ILG917608:ILH917612 IVC917608:IVD917612 JEY917608:JEZ917612 JOU917608:JOV917612 JYQ917608:JYR917612 KIM917608:KIN917612 KSI917608:KSJ917612 LCE917608:LCF917612 LMA917608:LMB917612 LVW917608:LVX917612 MFS917608:MFT917612 MPO917608:MPP917612 MZK917608:MZL917612 NJG917608:NJH917612 NTC917608:NTD917612 OCY917608:OCZ917612 OMU917608:OMV917612 OWQ917608:OWR917612 PGM917608:PGN917612 PQI917608:PQJ917612 QAE917608:QAF917612 QKA917608:QKB917612 QTW917608:QTX917612 RDS917608:RDT917612 RNO917608:RNP917612 RXK917608:RXL917612 SHG917608:SHH917612 SRC917608:SRD917612 TAY917608:TAZ917612 TKU917608:TKV917612 TUQ917608:TUR917612 UEM917608:UEN917612 UOI917608:UOJ917612 UYE917608:UYF917612 VIA917608:VIB917612 VRW917608:VRX917612 WBS917608:WBT917612 WLO917608:WLP917612 WVK917608:WVL917612 C983144:D983148 IY983144:IZ983148 SU983144:SV983148 ACQ983144:ACR983148 AMM983144:AMN983148 AWI983144:AWJ983148 BGE983144:BGF983148 BQA983144:BQB983148 BZW983144:BZX983148 CJS983144:CJT983148 CTO983144:CTP983148 DDK983144:DDL983148 DNG983144:DNH983148 DXC983144:DXD983148 EGY983144:EGZ983148 EQU983144:EQV983148 FAQ983144:FAR983148 FKM983144:FKN983148 FUI983144:FUJ983148 GEE983144:GEF983148 GOA983144:GOB983148 GXW983144:GXX983148 HHS983144:HHT983148 HRO983144:HRP983148 IBK983144:IBL983148 ILG983144:ILH983148 IVC983144:IVD983148 JEY983144:JEZ983148 JOU983144:JOV983148 JYQ983144:JYR983148 KIM983144:KIN983148 KSI983144:KSJ983148 LCE983144:LCF983148 LMA983144:LMB983148 LVW983144:LVX983148 MFS983144:MFT983148 MPO983144:MPP983148 MZK983144:MZL983148 NJG983144:NJH983148 NTC983144:NTD983148 OCY983144:OCZ983148 OMU983144:OMV983148 OWQ983144:OWR983148 PGM983144:PGN983148 PQI983144:PQJ983148 QAE983144:QAF983148 QKA983144:QKB983148 QTW983144:QTX983148 RDS983144:RDT983148 RNO983144:RNP983148 RXK983144:RXL983148 SHG983144:SHH983148 SRC983144:SRD983148 TAY983144:TAZ983148 TKU983144:TKV983148 TUQ983144:TUR983148 UEM983144:UEN983148 UOI983144:UOJ983148 UYE983144:UYF983148 VIA983144:VIB983148 VRW983144:VRX983148 WBS983144:WBT983148 WLO983144:WLP983148 WVK983144:WVL983148 C34:D37 IY34:IZ37 SU34:SV37 ACQ34:ACR37 AMM34:AMN37 AWI34:AWJ37 BGE34:BGF37 BQA34:BQB37 BZW34:BZX37 CJS34:CJT37 CTO34:CTP37 DDK34:DDL37 DNG34:DNH37 DXC34:DXD37 EGY34:EGZ37 EQU34:EQV37 FAQ34:FAR37 FKM34:FKN37 FUI34:FUJ37 GEE34:GEF37 GOA34:GOB37 GXW34:GXX37 HHS34:HHT37 HRO34:HRP37 IBK34:IBL37 ILG34:ILH37 IVC34:IVD37 JEY34:JEZ37 JOU34:JOV37 JYQ34:JYR37 KIM34:KIN37 KSI34:KSJ37 LCE34:LCF37 LMA34:LMB37 LVW34:LVX37 MFS34:MFT37 MPO34:MPP37 MZK34:MZL37 NJG34:NJH37 NTC34:NTD37 OCY34:OCZ37 OMU34:OMV37 OWQ34:OWR37 PGM34:PGN37 PQI34:PQJ37 QAE34:QAF37 QKA34:QKB37 QTW34:QTX37 RDS34:RDT37 RNO34:RNP37 RXK34:RXL37 SHG34:SHH37 SRC34:SRD37 TAY34:TAZ37 TKU34:TKV37 TUQ34:TUR37 UEM34:UEN37 UOI34:UOJ37 UYE34:UYF37 VIA34:VIB37 VRW34:VRX37 WBS34:WBT37 WLO34:WLP37 WVK34:WVL37 C65570:D65573 IY65570:IZ65573 SU65570:SV65573 ACQ65570:ACR65573 AMM65570:AMN65573 AWI65570:AWJ65573 BGE65570:BGF65573 BQA65570:BQB65573 BZW65570:BZX65573 CJS65570:CJT65573 CTO65570:CTP65573 DDK65570:DDL65573 DNG65570:DNH65573 DXC65570:DXD65573 EGY65570:EGZ65573 EQU65570:EQV65573 FAQ65570:FAR65573 FKM65570:FKN65573 FUI65570:FUJ65573 GEE65570:GEF65573 GOA65570:GOB65573 GXW65570:GXX65573 HHS65570:HHT65573 HRO65570:HRP65573 IBK65570:IBL65573 ILG65570:ILH65573 IVC65570:IVD65573 JEY65570:JEZ65573 JOU65570:JOV65573 JYQ65570:JYR65573 KIM65570:KIN65573 KSI65570:KSJ65573 LCE65570:LCF65573 LMA65570:LMB65573 LVW65570:LVX65573 MFS65570:MFT65573 MPO65570:MPP65573 MZK65570:MZL65573 NJG65570:NJH65573 NTC65570:NTD65573 OCY65570:OCZ65573 OMU65570:OMV65573 OWQ65570:OWR65573 PGM65570:PGN65573 PQI65570:PQJ65573 QAE65570:QAF65573 QKA65570:QKB65573 QTW65570:QTX65573 RDS65570:RDT65573 RNO65570:RNP65573 RXK65570:RXL65573 SHG65570:SHH65573 SRC65570:SRD65573 TAY65570:TAZ65573 TKU65570:TKV65573 TUQ65570:TUR65573 UEM65570:UEN65573 UOI65570:UOJ65573 UYE65570:UYF65573 VIA65570:VIB65573 VRW65570:VRX65573 WBS65570:WBT65573 WLO65570:WLP65573 WVK65570:WVL65573 C131106:D131109 IY131106:IZ131109 SU131106:SV131109 ACQ131106:ACR131109 AMM131106:AMN131109 AWI131106:AWJ131109 BGE131106:BGF131109 BQA131106:BQB131109 BZW131106:BZX131109 CJS131106:CJT131109 CTO131106:CTP131109 DDK131106:DDL131109 DNG131106:DNH131109 DXC131106:DXD131109 EGY131106:EGZ131109 EQU131106:EQV131109 FAQ131106:FAR131109 FKM131106:FKN131109 FUI131106:FUJ131109 GEE131106:GEF131109 GOA131106:GOB131109 GXW131106:GXX131109 HHS131106:HHT131109 HRO131106:HRP131109 IBK131106:IBL131109 ILG131106:ILH131109 IVC131106:IVD131109 JEY131106:JEZ131109 JOU131106:JOV131109 JYQ131106:JYR131109 KIM131106:KIN131109 KSI131106:KSJ131109 LCE131106:LCF131109 LMA131106:LMB131109 LVW131106:LVX131109 MFS131106:MFT131109 MPO131106:MPP131109 MZK131106:MZL131109 NJG131106:NJH131109 NTC131106:NTD131109 OCY131106:OCZ131109 OMU131106:OMV131109 OWQ131106:OWR131109 PGM131106:PGN131109 PQI131106:PQJ131109 QAE131106:QAF131109 QKA131106:QKB131109 QTW131106:QTX131109 RDS131106:RDT131109 RNO131106:RNP131109 RXK131106:RXL131109 SHG131106:SHH131109 SRC131106:SRD131109 TAY131106:TAZ131109 TKU131106:TKV131109 TUQ131106:TUR131109 UEM131106:UEN131109 UOI131106:UOJ131109 UYE131106:UYF131109 VIA131106:VIB131109 VRW131106:VRX131109 WBS131106:WBT131109 WLO131106:WLP131109 WVK131106:WVL131109 C196642:D196645 IY196642:IZ196645 SU196642:SV196645 ACQ196642:ACR196645 AMM196642:AMN196645 AWI196642:AWJ196645 BGE196642:BGF196645 BQA196642:BQB196645 BZW196642:BZX196645 CJS196642:CJT196645 CTO196642:CTP196645 DDK196642:DDL196645 DNG196642:DNH196645 DXC196642:DXD196645 EGY196642:EGZ196645 EQU196642:EQV196645 FAQ196642:FAR196645 FKM196642:FKN196645 FUI196642:FUJ196645 GEE196642:GEF196645 GOA196642:GOB196645 GXW196642:GXX196645 HHS196642:HHT196645 HRO196642:HRP196645 IBK196642:IBL196645 ILG196642:ILH196645 IVC196642:IVD196645 JEY196642:JEZ196645 JOU196642:JOV196645 JYQ196642:JYR196645 KIM196642:KIN196645 KSI196642:KSJ196645 LCE196642:LCF196645 LMA196642:LMB196645 LVW196642:LVX196645 MFS196642:MFT196645 MPO196642:MPP196645 MZK196642:MZL196645 NJG196642:NJH196645 NTC196642:NTD196645 OCY196642:OCZ196645 OMU196642:OMV196645 OWQ196642:OWR196645 PGM196642:PGN196645 PQI196642:PQJ196645 QAE196642:QAF196645 QKA196642:QKB196645 QTW196642:QTX196645 RDS196642:RDT196645 RNO196642:RNP196645 RXK196642:RXL196645 SHG196642:SHH196645 SRC196642:SRD196645 TAY196642:TAZ196645 TKU196642:TKV196645 TUQ196642:TUR196645 UEM196642:UEN196645 UOI196642:UOJ196645 UYE196642:UYF196645 VIA196642:VIB196645 VRW196642:VRX196645 WBS196642:WBT196645 WLO196642:WLP196645 WVK196642:WVL196645 C262178:D262181 IY262178:IZ262181 SU262178:SV262181 ACQ262178:ACR262181 AMM262178:AMN262181 AWI262178:AWJ262181 BGE262178:BGF262181 BQA262178:BQB262181 BZW262178:BZX262181 CJS262178:CJT262181 CTO262178:CTP262181 DDK262178:DDL262181 DNG262178:DNH262181 DXC262178:DXD262181 EGY262178:EGZ262181 EQU262178:EQV262181 FAQ262178:FAR262181 FKM262178:FKN262181 FUI262178:FUJ262181 GEE262178:GEF262181 GOA262178:GOB262181 GXW262178:GXX262181 HHS262178:HHT262181 HRO262178:HRP262181 IBK262178:IBL262181 ILG262178:ILH262181 IVC262178:IVD262181 JEY262178:JEZ262181 JOU262178:JOV262181 JYQ262178:JYR262181 KIM262178:KIN262181 KSI262178:KSJ262181 LCE262178:LCF262181 LMA262178:LMB262181 LVW262178:LVX262181 MFS262178:MFT262181 MPO262178:MPP262181 MZK262178:MZL262181 NJG262178:NJH262181 NTC262178:NTD262181 OCY262178:OCZ262181 OMU262178:OMV262181 OWQ262178:OWR262181 PGM262178:PGN262181 PQI262178:PQJ262181 QAE262178:QAF262181 QKA262178:QKB262181 QTW262178:QTX262181 RDS262178:RDT262181 RNO262178:RNP262181 RXK262178:RXL262181 SHG262178:SHH262181 SRC262178:SRD262181 TAY262178:TAZ262181 TKU262178:TKV262181 TUQ262178:TUR262181 UEM262178:UEN262181 UOI262178:UOJ262181 UYE262178:UYF262181 VIA262178:VIB262181 VRW262178:VRX262181 WBS262178:WBT262181 WLO262178:WLP262181 WVK262178:WVL262181 C327714:D327717 IY327714:IZ327717 SU327714:SV327717 ACQ327714:ACR327717 AMM327714:AMN327717 AWI327714:AWJ327717 BGE327714:BGF327717 BQA327714:BQB327717 BZW327714:BZX327717 CJS327714:CJT327717 CTO327714:CTP327717 DDK327714:DDL327717 DNG327714:DNH327717 DXC327714:DXD327717 EGY327714:EGZ327717 EQU327714:EQV327717 FAQ327714:FAR327717 FKM327714:FKN327717 FUI327714:FUJ327717 GEE327714:GEF327717 GOA327714:GOB327717 GXW327714:GXX327717 HHS327714:HHT327717 HRO327714:HRP327717 IBK327714:IBL327717 ILG327714:ILH327717 IVC327714:IVD327717 JEY327714:JEZ327717 JOU327714:JOV327717 JYQ327714:JYR327717 KIM327714:KIN327717 KSI327714:KSJ327717 LCE327714:LCF327717 LMA327714:LMB327717 LVW327714:LVX327717 MFS327714:MFT327717 MPO327714:MPP327717 MZK327714:MZL327717 NJG327714:NJH327717 NTC327714:NTD327717 OCY327714:OCZ327717 OMU327714:OMV327717 OWQ327714:OWR327717 PGM327714:PGN327717 PQI327714:PQJ327717 QAE327714:QAF327717 QKA327714:QKB327717 QTW327714:QTX327717 RDS327714:RDT327717 RNO327714:RNP327717 RXK327714:RXL327717 SHG327714:SHH327717 SRC327714:SRD327717 TAY327714:TAZ327717 TKU327714:TKV327717 TUQ327714:TUR327717 UEM327714:UEN327717 UOI327714:UOJ327717 UYE327714:UYF327717 VIA327714:VIB327717 VRW327714:VRX327717 WBS327714:WBT327717 WLO327714:WLP327717 WVK327714:WVL327717 C393250:D393253 IY393250:IZ393253 SU393250:SV393253 ACQ393250:ACR393253 AMM393250:AMN393253 AWI393250:AWJ393253 BGE393250:BGF393253 BQA393250:BQB393253 BZW393250:BZX393253 CJS393250:CJT393253 CTO393250:CTP393253 DDK393250:DDL393253 DNG393250:DNH393253 DXC393250:DXD393253 EGY393250:EGZ393253 EQU393250:EQV393253 FAQ393250:FAR393253 FKM393250:FKN393253 FUI393250:FUJ393253 GEE393250:GEF393253 GOA393250:GOB393253 GXW393250:GXX393253 HHS393250:HHT393253 HRO393250:HRP393253 IBK393250:IBL393253 ILG393250:ILH393253 IVC393250:IVD393253 JEY393250:JEZ393253 JOU393250:JOV393253 JYQ393250:JYR393253 KIM393250:KIN393253 KSI393250:KSJ393253 LCE393250:LCF393253 LMA393250:LMB393253 LVW393250:LVX393253 MFS393250:MFT393253 MPO393250:MPP393253 MZK393250:MZL393253 NJG393250:NJH393253 NTC393250:NTD393253 OCY393250:OCZ393253 OMU393250:OMV393253 OWQ393250:OWR393253 PGM393250:PGN393253 PQI393250:PQJ393253 QAE393250:QAF393253 QKA393250:QKB393253 QTW393250:QTX393253 RDS393250:RDT393253 RNO393250:RNP393253 RXK393250:RXL393253 SHG393250:SHH393253 SRC393250:SRD393253 TAY393250:TAZ393253 TKU393250:TKV393253 TUQ393250:TUR393253 UEM393250:UEN393253 UOI393250:UOJ393253 UYE393250:UYF393253 VIA393250:VIB393253 VRW393250:VRX393253 WBS393250:WBT393253 WLO393250:WLP393253 WVK393250:WVL393253 C458786:D458789 IY458786:IZ458789 SU458786:SV458789 ACQ458786:ACR458789 AMM458786:AMN458789 AWI458786:AWJ458789 BGE458786:BGF458789 BQA458786:BQB458789 BZW458786:BZX458789 CJS458786:CJT458789 CTO458786:CTP458789 DDK458786:DDL458789 DNG458786:DNH458789 DXC458786:DXD458789 EGY458786:EGZ458789 EQU458786:EQV458789 FAQ458786:FAR458789 FKM458786:FKN458789 FUI458786:FUJ458789 GEE458786:GEF458789 GOA458786:GOB458789 GXW458786:GXX458789 HHS458786:HHT458789 HRO458786:HRP458789 IBK458786:IBL458789 ILG458786:ILH458789 IVC458786:IVD458789 JEY458786:JEZ458789 JOU458786:JOV458789 JYQ458786:JYR458789 KIM458786:KIN458789 KSI458786:KSJ458789 LCE458786:LCF458789 LMA458786:LMB458789 LVW458786:LVX458789 MFS458786:MFT458789 MPO458786:MPP458789 MZK458786:MZL458789 NJG458786:NJH458789 NTC458786:NTD458789 OCY458786:OCZ458789 OMU458786:OMV458789 OWQ458786:OWR458789 PGM458786:PGN458789 PQI458786:PQJ458789 QAE458786:QAF458789 QKA458786:QKB458789 QTW458786:QTX458789 RDS458786:RDT458789 RNO458786:RNP458789 RXK458786:RXL458789 SHG458786:SHH458789 SRC458786:SRD458789 TAY458786:TAZ458789 TKU458786:TKV458789 TUQ458786:TUR458789 UEM458786:UEN458789 UOI458786:UOJ458789 UYE458786:UYF458789 VIA458786:VIB458789 VRW458786:VRX458789 WBS458786:WBT458789 WLO458786:WLP458789 WVK458786:WVL458789 C524322:D524325 IY524322:IZ524325 SU524322:SV524325 ACQ524322:ACR524325 AMM524322:AMN524325 AWI524322:AWJ524325 BGE524322:BGF524325 BQA524322:BQB524325 BZW524322:BZX524325 CJS524322:CJT524325 CTO524322:CTP524325 DDK524322:DDL524325 DNG524322:DNH524325 DXC524322:DXD524325 EGY524322:EGZ524325 EQU524322:EQV524325 FAQ524322:FAR524325 FKM524322:FKN524325 FUI524322:FUJ524325 GEE524322:GEF524325 GOA524322:GOB524325 GXW524322:GXX524325 HHS524322:HHT524325 HRO524322:HRP524325 IBK524322:IBL524325 ILG524322:ILH524325 IVC524322:IVD524325 JEY524322:JEZ524325 JOU524322:JOV524325 JYQ524322:JYR524325 KIM524322:KIN524325 KSI524322:KSJ524325 LCE524322:LCF524325 LMA524322:LMB524325 LVW524322:LVX524325 MFS524322:MFT524325 MPO524322:MPP524325 MZK524322:MZL524325 NJG524322:NJH524325 NTC524322:NTD524325 OCY524322:OCZ524325 OMU524322:OMV524325 OWQ524322:OWR524325 PGM524322:PGN524325 PQI524322:PQJ524325 QAE524322:QAF524325 QKA524322:QKB524325 QTW524322:QTX524325 RDS524322:RDT524325 RNO524322:RNP524325 RXK524322:RXL524325 SHG524322:SHH524325 SRC524322:SRD524325 TAY524322:TAZ524325 TKU524322:TKV524325 TUQ524322:TUR524325 UEM524322:UEN524325 UOI524322:UOJ524325 UYE524322:UYF524325 VIA524322:VIB524325 VRW524322:VRX524325 WBS524322:WBT524325 WLO524322:WLP524325 WVK524322:WVL524325 C589858:D589861 IY589858:IZ589861 SU589858:SV589861 ACQ589858:ACR589861 AMM589858:AMN589861 AWI589858:AWJ589861 BGE589858:BGF589861 BQA589858:BQB589861 BZW589858:BZX589861 CJS589858:CJT589861 CTO589858:CTP589861 DDK589858:DDL589861 DNG589858:DNH589861 DXC589858:DXD589861 EGY589858:EGZ589861 EQU589858:EQV589861 FAQ589858:FAR589861 FKM589858:FKN589861 FUI589858:FUJ589861 GEE589858:GEF589861 GOA589858:GOB589861 GXW589858:GXX589861 HHS589858:HHT589861 HRO589858:HRP589861 IBK589858:IBL589861 ILG589858:ILH589861 IVC589858:IVD589861 JEY589858:JEZ589861 JOU589858:JOV589861 JYQ589858:JYR589861 KIM589858:KIN589861 KSI589858:KSJ589861 LCE589858:LCF589861 LMA589858:LMB589861 LVW589858:LVX589861 MFS589858:MFT589861 MPO589858:MPP589861 MZK589858:MZL589861 NJG589858:NJH589861 NTC589858:NTD589861 OCY589858:OCZ589861 OMU589858:OMV589861 OWQ589858:OWR589861 PGM589858:PGN589861 PQI589858:PQJ589861 QAE589858:QAF589861 QKA589858:QKB589861 QTW589858:QTX589861 RDS589858:RDT589861 RNO589858:RNP589861 RXK589858:RXL589861 SHG589858:SHH589861 SRC589858:SRD589861 TAY589858:TAZ589861 TKU589858:TKV589861 TUQ589858:TUR589861 UEM589858:UEN589861 UOI589858:UOJ589861 UYE589858:UYF589861 VIA589858:VIB589861 VRW589858:VRX589861 WBS589858:WBT589861 WLO589858:WLP589861 WVK589858:WVL589861 C655394:D655397 IY655394:IZ655397 SU655394:SV655397 ACQ655394:ACR655397 AMM655394:AMN655397 AWI655394:AWJ655397 BGE655394:BGF655397 BQA655394:BQB655397 BZW655394:BZX655397 CJS655394:CJT655397 CTO655394:CTP655397 DDK655394:DDL655397 DNG655394:DNH655397 DXC655394:DXD655397 EGY655394:EGZ655397 EQU655394:EQV655397 FAQ655394:FAR655397 FKM655394:FKN655397 FUI655394:FUJ655397 GEE655394:GEF655397 GOA655394:GOB655397 GXW655394:GXX655397 HHS655394:HHT655397 HRO655394:HRP655397 IBK655394:IBL655397 ILG655394:ILH655397 IVC655394:IVD655397 JEY655394:JEZ655397 JOU655394:JOV655397 JYQ655394:JYR655397 KIM655394:KIN655397 KSI655394:KSJ655397 LCE655394:LCF655397 LMA655394:LMB655397 LVW655394:LVX655397 MFS655394:MFT655397 MPO655394:MPP655397 MZK655394:MZL655397 NJG655394:NJH655397 NTC655394:NTD655397 OCY655394:OCZ655397 OMU655394:OMV655397 OWQ655394:OWR655397 PGM655394:PGN655397 PQI655394:PQJ655397 QAE655394:QAF655397 QKA655394:QKB655397 QTW655394:QTX655397 RDS655394:RDT655397 RNO655394:RNP655397 RXK655394:RXL655397 SHG655394:SHH655397 SRC655394:SRD655397 TAY655394:TAZ655397 TKU655394:TKV655397 TUQ655394:TUR655397 UEM655394:UEN655397 UOI655394:UOJ655397 UYE655394:UYF655397 VIA655394:VIB655397 VRW655394:VRX655397 WBS655394:WBT655397 WLO655394:WLP655397 WVK655394:WVL655397 C720930:D720933 IY720930:IZ720933 SU720930:SV720933 ACQ720930:ACR720933 AMM720930:AMN720933 AWI720930:AWJ720933 BGE720930:BGF720933 BQA720930:BQB720933 BZW720930:BZX720933 CJS720930:CJT720933 CTO720930:CTP720933 DDK720930:DDL720933 DNG720930:DNH720933 DXC720930:DXD720933 EGY720930:EGZ720933 EQU720930:EQV720933 FAQ720930:FAR720933 FKM720930:FKN720933 FUI720930:FUJ720933 GEE720930:GEF720933 GOA720930:GOB720933 GXW720930:GXX720933 HHS720930:HHT720933 HRO720930:HRP720933 IBK720930:IBL720933 ILG720930:ILH720933 IVC720930:IVD720933 JEY720930:JEZ720933 JOU720930:JOV720933 JYQ720930:JYR720933 KIM720930:KIN720933 KSI720930:KSJ720933 LCE720930:LCF720933 LMA720930:LMB720933 LVW720930:LVX720933 MFS720930:MFT720933 MPO720930:MPP720933 MZK720930:MZL720933 NJG720930:NJH720933 NTC720930:NTD720933 OCY720930:OCZ720933 OMU720930:OMV720933 OWQ720930:OWR720933 PGM720930:PGN720933 PQI720930:PQJ720933 QAE720930:QAF720933 QKA720930:QKB720933 QTW720930:QTX720933 RDS720930:RDT720933 RNO720930:RNP720933 RXK720930:RXL720933 SHG720930:SHH720933 SRC720930:SRD720933 TAY720930:TAZ720933 TKU720930:TKV720933 TUQ720930:TUR720933 UEM720930:UEN720933 UOI720930:UOJ720933 UYE720930:UYF720933 VIA720930:VIB720933 VRW720930:VRX720933 WBS720930:WBT720933 WLO720930:WLP720933 WVK720930:WVL720933 C786466:D786469 IY786466:IZ786469 SU786466:SV786469 ACQ786466:ACR786469 AMM786466:AMN786469 AWI786466:AWJ786469 BGE786466:BGF786469 BQA786466:BQB786469 BZW786466:BZX786469 CJS786466:CJT786469 CTO786466:CTP786469 DDK786466:DDL786469 DNG786466:DNH786469 DXC786466:DXD786469 EGY786466:EGZ786469 EQU786466:EQV786469 FAQ786466:FAR786469 FKM786466:FKN786469 FUI786466:FUJ786469 GEE786466:GEF786469 GOA786466:GOB786469 GXW786466:GXX786469 HHS786466:HHT786469 HRO786466:HRP786469 IBK786466:IBL786469 ILG786466:ILH786469 IVC786466:IVD786469 JEY786466:JEZ786469 JOU786466:JOV786469 JYQ786466:JYR786469 KIM786466:KIN786469 KSI786466:KSJ786469 LCE786466:LCF786469 LMA786466:LMB786469 LVW786466:LVX786469 MFS786466:MFT786469 MPO786466:MPP786469 MZK786466:MZL786469 NJG786466:NJH786469 NTC786466:NTD786469 OCY786466:OCZ786469 OMU786466:OMV786469 OWQ786466:OWR786469 PGM786466:PGN786469 PQI786466:PQJ786469 QAE786466:QAF786469 QKA786466:QKB786469 QTW786466:QTX786469 RDS786466:RDT786469 RNO786466:RNP786469 RXK786466:RXL786469 SHG786466:SHH786469 SRC786466:SRD786469 TAY786466:TAZ786469 TKU786466:TKV786469 TUQ786466:TUR786469 UEM786466:UEN786469 UOI786466:UOJ786469 UYE786466:UYF786469 VIA786466:VIB786469 VRW786466:VRX786469 WBS786466:WBT786469 WLO786466:WLP786469 WVK786466:WVL786469 C852002:D852005 IY852002:IZ852005 SU852002:SV852005 ACQ852002:ACR852005 AMM852002:AMN852005 AWI852002:AWJ852005 BGE852002:BGF852005 BQA852002:BQB852005 BZW852002:BZX852005 CJS852002:CJT852005 CTO852002:CTP852005 DDK852002:DDL852005 DNG852002:DNH852005 DXC852002:DXD852005 EGY852002:EGZ852005 EQU852002:EQV852005 FAQ852002:FAR852005 FKM852002:FKN852005 FUI852002:FUJ852005 GEE852002:GEF852005 GOA852002:GOB852005 GXW852002:GXX852005 HHS852002:HHT852005 HRO852002:HRP852005 IBK852002:IBL852005 ILG852002:ILH852005 IVC852002:IVD852005 JEY852002:JEZ852005 JOU852002:JOV852005 JYQ852002:JYR852005 KIM852002:KIN852005 KSI852002:KSJ852005 LCE852002:LCF852005 LMA852002:LMB852005 LVW852002:LVX852005 MFS852002:MFT852005 MPO852002:MPP852005 MZK852002:MZL852005 NJG852002:NJH852005 NTC852002:NTD852005 OCY852002:OCZ852005 OMU852002:OMV852005 OWQ852002:OWR852005 PGM852002:PGN852005 PQI852002:PQJ852005 QAE852002:QAF852005 QKA852002:QKB852005 QTW852002:QTX852005 RDS852002:RDT852005 RNO852002:RNP852005 RXK852002:RXL852005 SHG852002:SHH852005 SRC852002:SRD852005 TAY852002:TAZ852005 TKU852002:TKV852005 TUQ852002:TUR852005 UEM852002:UEN852005 UOI852002:UOJ852005 UYE852002:UYF852005 VIA852002:VIB852005 VRW852002:VRX852005 WBS852002:WBT852005 WLO852002:WLP852005 WVK852002:WVL852005 C917538:D917541 IY917538:IZ917541 SU917538:SV917541 ACQ917538:ACR917541 AMM917538:AMN917541 AWI917538:AWJ917541 BGE917538:BGF917541 BQA917538:BQB917541 BZW917538:BZX917541 CJS917538:CJT917541 CTO917538:CTP917541 DDK917538:DDL917541 DNG917538:DNH917541 DXC917538:DXD917541 EGY917538:EGZ917541 EQU917538:EQV917541 FAQ917538:FAR917541 FKM917538:FKN917541 FUI917538:FUJ917541 GEE917538:GEF917541 GOA917538:GOB917541 GXW917538:GXX917541 HHS917538:HHT917541 HRO917538:HRP917541 IBK917538:IBL917541 ILG917538:ILH917541 IVC917538:IVD917541 JEY917538:JEZ917541 JOU917538:JOV917541 JYQ917538:JYR917541 KIM917538:KIN917541 KSI917538:KSJ917541 LCE917538:LCF917541 LMA917538:LMB917541 LVW917538:LVX917541 MFS917538:MFT917541 MPO917538:MPP917541 MZK917538:MZL917541 NJG917538:NJH917541 NTC917538:NTD917541 OCY917538:OCZ917541 OMU917538:OMV917541 OWQ917538:OWR917541 PGM917538:PGN917541 PQI917538:PQJ917541 QAE917538:QAF917541 QKA917538:QKB917541 QTW917538:QTX917541 RDS917538:RDT917541 RNO917538:RNP917541 RXK917538:RXL917541 SHG917538:SHH917541 SRC917538:SRD917541 TAY917538:TAZ917541 TKU917538:TKV917541 TUQ917538:TUR917541 UEM917538:UEN917541 UOI917538:UOJ917541 UYE917538:UYF917541 VIA917538:VIB917541 VRW917538:VRX917541 WBS917538:WBT917541 WLO917538:WLP917541 WVK917538:WVL917541 C983074:D983077 IY983074:IZ983077 SU983074:SV983077 ACQ983074:ACR983077 AMM983074:AMN983077 AWI983074:AWJ983077 BGE983074:BGF983077 BQA983074:BQB983077 BZW983074:BZX983077 CJS983074:CJT983077 CTO983074:CTP983077 DDK983074:DDL983077 DNG983074:DNH983077 DXC983074:DXD983077 EGY983074:EGZ983077 EQU983074:EQV983077 FAQ983074:FAR983077 FKM983074:FKN983077 FUI983074:FUJ983077 GEE983074:GEF983077 GOA983074:GOB983077 GXW983074:GXX983077 HHS983074:HHT983077 HRO983074:HRP983077 IBK983074:IBL983077 ILG983074:ILH983077 IVC983074:IVD983077 JEY983074:JEZ983077 JOU983074:JOV983077 JYQ983074:JYR983077 KIM983074:KIN983077 KSI983074:KSJ983077 LCE983074:LCF983077 LMA983074:LMB983077 LVW983074:LVX983077 MFS983074:MFT983077 MPO983074:MPP983077 MZK983074:MZL983077 NJG983074:NJH983077 NTC983074:NTD983077 OCY983074:OCZ983077 OMU983074:OMV983077 OWQ983074:OWR983077 PGM983074:PGN983077 PQI983074:PQJ983077 QAE983074:QAF983077 QKA983074:QKB983077 QTW983074:QTX983077 RDS983074:RDT983077 RNO983074:RNP983077 RXK983074:RXL983077 SHG983074:SHH983077 SRC983074:SRD983077 TAY983074:TAZ983077 TKU983074:TKV983077 TUQ983074:TUR983077 UEM983074:UEN983077 UOI983074:UOJ983077 UYE983074:UYF983077 VIA983074:VIB983077 VRW983074:VRX983077 WBS983074:WBT983077 WLO983074:WLP983077 WVK983074:WVL983077 C54:D55 IY54:IZ55 SU54:SV55 ACQ54:ACR55 AMM54:AMN55 AWI54:AWJ55 BGE54:BGF55 BQA54:BQB55 BZW54:BZX55 CJS54:CJT55 CTO54:CTP55 DDK54:DDL55 DNG54:DNH55 DXC54:DXD55 EGY54:EGZ55 EQU54:EQV55 FAQ54:FAR55 FKM54:FKN55 FUI54:FUJ55 GEE54:GEF55 GOA54:GOB55 GXW54:GXX55 HHS54:HHT55 HRO54:HRP55 IBK54:IBL55 ILG54:ILH55 IVC54:IVD55 JEY54:JEZ55 JOU54:JOV55 JYQ54:JYR55 KIM54:KIN55 KSI54:KSJ55 LCE54:LCF55 LMA54:LMB55 LVW54:LVX55 MFS54:MFT55 MPO54:MPP55 MZK54:MZL55 NJG54:NJH55 NTC54:NTD55 OCY54:OCZ55 OMU54:OMV55 OWQ54:OWR55 PGM54:PGN55 PQI54:PQJ55 QAE54:QAF55 QKA54:QKB55 QTW54:QTX55 RDS54:RDT55 RNO54:RNP55 RXK54:RXL55 SHG54:SHH55 SRC54:SRD55 TAY54:TAZ55 TKU54:TKV55 TUQ54:TUR55 UEM54:UEN55 UOI54:UOJ55 UYE54:UYF55 VIA54:VIB55 VRW54:VRX55 WBS54:WBT55 WLO54:WLP55 WVK54:WVL55 C65590:D65591 IY65590:IZ65591 SU65590:SV65591 ACQ65590:ACR65591 AMM65590:AMN65591 AWI65590:AWJ65591 BGE65590:BGF65591 BQA65590:BQB65591 BZW65590:BZX65591 CJS65590:CJT65591 CTO65590:CTP65591 DDK65590:DDL65591 DNG65590:DNH65591 DXC65590:DXD65591 EGY65590:EGZ65591 EQU65590:EQV65591 FAQ65590:FAR65591 FKM65590:FKN65591 FUI65590:FUJ65591 GEE65590:GEF65591 GOA65590:GOB65591 GXW65590:GXX65591 HHS65590:HHT65591 HRO65590:HRP65591 IBK65590:IBL65591 ILG65590:ILH65591 IVC65590:IVD65591 JEY65590:JEZ65591 JOU65590:JOV65591 JYQ65590:JYR65591 KIM65590:KIN65591 KSI65590:KSJ65591 LCE65590:LCF65591 LMA65590:LMB65591 LVW65590:LVX65591 MFS65590:MFT65591 MPO65590:MPP65591 MZK65590:MZL65591 NJG65590:NJH65591 NTC65590:NTD65591 OCY65590:OCZ65591 OMU65590:OMV65591 OWQ65590:OWR65591 PGM65590:PGN65591 PQI65590:PQJ65591 QAE65590:QAF65591 QKA65590:QKB65591 QTW65590:QTX65591 RDS65590:RDT65591 RNO65590:RNP65591 RXK65590:RXL65591 SHG65590:SHH65591 SRC65590:SRD65591 TAY65590:TAZ65591 TKU65590:TKV65591 TUQ65590:TUR65591 UEM65590:UEN65591 UOI65590:UOJ65591 UYE65590:UYF65591 VIA65590:VIB65591 VRW65590:VRX65591 WBS65590:WBT65591 WLO65590:WLP65591 WVK65590:WVL65591 C131126:D131127 IY131126:IZ131127 SU131126:SV131127 ACQ131126:ACR131127 AMM131126:AMN131127 AWI131126:AWJ131127 BGE131126:BGF131127 BQA131126:BQB131127 BZW131126:BZX131127 CJS131126:CJT131127 CTO131126:CTP131127 DDK131126:DDL131127 DNG131126:DNH131127 DXC131126:DXD131127 EGY131126:EGZ131127 EQU131126:EQV131127 FAQ131126:FAR131127 FKM131126:FKN131127 FUI131126:FUJ131127 GEE131126:GEF131127 GOA131126:GOB131127 GXW131126:GXX131127 HHS131126:HHT131127 HRO131126:HRP131127 IBK131126:IBL131127 ILG131126:ILH131127 IVC131126:IVD131127 JEY131126:JEZ131127 JOU131126:JOV131127 JYQ131126:JYR131127 KIM131126:KIN131127 KSI131126:KSJ131127 LCE131126:LCF131127 LMA131126:LMB131127 LVW131126:LVX131127 MFS131126:MFT131127 MPO131126:MPP131127 MZK131126:MZL131127 NJG131126:NJH131127 NTC131126:NTD131127 OCY131126:OCZ131127 OMU131126:OMV131127 OWQ131126:OWR131127 PGM131126:PGN131127 PQI131126:PQJ131127 QAE131126:QAF131127 QKA131126:QKB131127 QTW131126:QTX131127 RDS131126:RDT131127 RNO131126:RNP131127 RXK131126:RXL131127 SHG131126:SHH131127 SRC131126:SRD131127 TAY131126:TAZ131127 TKU131126:TKV131127 TUQ131126:TUR131127 UEM131126:UEN131127 UOI131126:UOJ131127 UYE131126:UYF131127 VIA131126:VIB131127 VRW131126:VRX131127 WBS131126:WBT131127 WLO131126:WLP131127 WVK131126:WVL131127 C196662:D196663 IY196662:IZ196663 SU196662:SV196663 ACQ196662:ACR196663 AMM196662:AMN196663 AWI196662:AWJ196663 BGE196662:BGF196663 BQA196662:BQB196663 BZW196662:BZX196663 CJS196662:CJT196663 CTO196662:CTP196663 DDK196662:DDL196663 DNG196662:DNH196663 DXC196662:DXD196663 EGY196662:EGZ196663 EQU196662:EQV196663 FAQ196662:FAR196663 FKM196662:FKN196663 FUI196662:FUJ196663 GEE196662:GEF196663 GOA196662:GOB196663 GXW196662:GXX196663 HHS196662:HHT196663 HRO196662:HRP196663 IBK196662:IBL196663 ILG196662:ILH196663 IVC196662:IVD196663 JEY196662:JEZ196663 JOU196662:JOV196663 JYQ196662:JYR196663 KIM196662:KIN196663 KSI196662:KSJ196663 LCE196662:LCF196663 LMA196662:LMB196663 LVW196662:LVX196663 MFS196662:MFT196663 MPO196662:MPP196663 MZK196662:MZL196663 NJG196662:NJH196663 NTC196662:NTD196663 OCY196662:OCZ196663 OMU196662:OMV196663 OWQ196662:OWR196663 PGM196662:PGN196663 PQI196662:PQJ196663 QAE196662:QAF196663 QKA196662:QKB196663 QTW196662:QTX196663 RDS196662:RDT196663 RNO196662:RNP196663 RXK196662:RXL196663 SHG196662:SHH196663 SRC196662:SRD196663 TAY196662:TAZ196663 TKU196662:TKV196663 TUQ196662:TUR196663 UEM196662:UEN196663 UOI196662:UOJ196663 UYE196662:UYF196663 VIA196662:VIB196663 VRW196662:VRX196663 WBS196662:WBT196663 WLO196662:WLP196663 WVK196662:WVL196663 C262198:D262199 IY262198:IZ262199 SU262198:SV262199 ACQ262198:ACR262199 AMM262198:AMN262199 AWI262198:AWJ262199 BGE262198:BGF262199 BQA262198:BQB262199 BZW262198:BZX262199 CJS262198:CJT262199 CTO262198:CTP262199 DDK262198:DDL262199 DNG262198:DNH262199 DXC262198:DXD262199 EGY262198:EGZ262199 EQU262198:EQV262199 FAQ262198:FAR262199 FKM262198:FKN262199 FUI262198:FUJ262199 GEE262198:GEF262199 GOA262198:GOB262199 GXW262198:GXX262199 HHS262198:HHT262199 HRO262198:HRP262199 IBK262198:IBL262199 ILG262198:ILH262199 IVC262198:IVD262199 JEY262198:JEZ262199 JOU262198:JOV262199 JYQ262198:JYR262199 KIM262198:KIN262199 KSI262198:KSJ262199 LCE262198:LCF262199 LMA262198:LMB262199 LVW262198:LVX262199 MFS262198:MFT262199 MPO262198:MPP262199 MZK262198:MZL262199 NJG262198:NJH262199 NTC262198:NTD262199 OCY262198:OCZ262199 OMU262198:OMV262199 OWQ262198:OWR262199 PGM262198:PGN262199 PQI262198:PQJ262199 QAE262198:QAF262199 QKA262198:QKB262199 QTW262198:QTX262199 RDS262198:RDT262199 RNO262198:RNP262199 RXK262198:RXL262199 SHG262198:SHH262199 SRC262198:SRD262199 TAY262198:TAZ262199 TKU262198:TKV262199 TUQ262198:TUR262199 UEM262198:UEN262199 UOI262198:UOJ262199 UYE262198:UYF262199 VIA262198:VIB262199 VRW262198:VRX262199 WBS262198:WBT262199 WLO262198:WLP262199 WVK262198:WVL262199 C327734:D327735 IY327734:IZ327735 SU327734:SV327735 ACQ327734:ACR327735 AMM327734:AMN327735 AWI327734:AWJ327735 BGE327734:BGF327735 BQA327734:BQB327735 BZW327734:BZX327735 CJS327734:CJT327735 CTO327734:CTP327735 DDK327734:DDL327735 DNG327734:DNH327735 DXC327734:DXD327735 EGY327734:EGZ327735 EQU327734:EQV327735 FAQ327734:FAR327735 FKM327734:FKN327735 FUI327734:FUJ327735 GEE327734:GEF327735 GOA327734:GOB327735 GXW327734:GXX327735 HHS327734:HHT327735 HRO327734:HRP327735 IBK327734:IBL327735 ILG327734:ILH327735 IVC327734:IVD327735 JEY327734:JEZ327735 JOU327734:JOV327735 JYQ327734:JYR327735 KIM327734:KIN327735 KSI327734:KSJ327735 LCE327734:LCF327735 LMA327734:LMB327735 LVW327734:LVX327735 MFS327734:MFT327735 MPO327734:MPP327735 MZK327734:MZL327735 NJG327734:NJH327735 NTC327734:NTD327735 OCY327734:OCZ327735 OMU327734:OMV327735 OWQ327734:OWR327735 PGM327734:PGN327735 PQI327734:PQJ327735 QAE327734:QAF327735 QKA327734:QKB327735 QTW327734:QTX327735 RDS327734:RDT327735 RNO327734:RNP327735 RXK327734:RXL327735 SHG327734:SHH327735 SRC327734:SRD327735 TAY327734:TAZ327735 TKU327734:TKV327735 TUQ327734:TUR327735 UEM327734:UEN327735 UOI327734:UOJ327735 UYE327734:UYF327735 VIA327734:VIB327735 VRW327734:VRX327735 WBS327734:WBT327735 WLO327734:WLP327735 WVK327734:WVL327735 C393270:D393271 IY393270:IZ393271 SU393270:SV393271 ACQ393270:ACR393271 AMM393270:AMN393271 AWI393270:AWJ393271 BGE393270:BGF393271 BQA393270:BQB393271 BZW393270:BZX393271 CJS393270:CJT393271 CTO393270:CTP393271 DDK393270:DDL393271 DNG393270:DNH393271 DXC393270:DXD393271 EGY393270:EGZ393271 EQU393270:EQV393271 FAQ393270:FAR393271 FKM393270:FKN393271 FUI393270:FUJ393271 GEE393270:GEF393271 GOA393270:GOB393271 GXW393270:GXX393271 HHS393270:HHT393271 HRO393270:HRP393271 IBK393270:IBL393271 ILG393270:ILH393271 IVC393270:IVD393271 JEY393270:JEZ393271 JOU393270:JOV393271 JYQ393270:JYR393271 KIM393270:KIN393271 KSI393270:KSJ393271 LCE393270:LCF393271 LMA393270:LMB393271 LVW393270:LVX393271 MFS393270:MFT393271 MPO393270:MPP393271 MZK393270:MZL393271 NJG393270:NJH393271 NTC393270:NTD393271 OCY393270:OCZ393271 OMU393270:OMV393271 OWQ393270:OWR393271 PGM393270:PGN393271 PQI393270:PQJ393271 QAE393270:QAF393271 QKA393270:QKB393271 QTW393270:QTX393271 RDS393270:RDT393271 RNO393270:RNP393271 RXK393270:RXL393271 SHG393270:SHH393271 SRC393270:SRD393271 TAY393270:TAZ393271 TKU393270:TKV393271 TUQ393270:TUR393271 UEM393270:UEN393271 UOI393270:UOJ393271 UYE393270:UYF393271 VIA393270:VIB393271 VRW393270:VRX393271 WBS393270:WBT393271 WLO393270:WLP393271 WVK393270:WVL393271 C458806:D458807 IY458806:IZ458807 SU458806:SV458807 ACQ458806:ACR458807 AMM458806:AMN458807 AWI458806:AWJ458807 BGE458806:BGF458807 BQA458806:BQB458807 BZW458806:BZX458807 CJS458806:CJT458807 CTO458806:CTP458807 DDK458806:DDL458807 DNG458806:DNH458807 DXC458806:DXD458807 EGY458806:EGZ458807 EQU458806:EQV458807 FAQ458806:FAR458807 FKM458806:FKN458807 FUI458806:FUJ458807 GEE458806:GEF458807 GOA458806:GOB458807 GXW458806:GXX458807 HHS458806:HHT458807 HRO458806:HRP458807 IBK458806:IBL458807 ILG458806:ILH458807 IVC458806:IVD458807 JEY458806:JEZ458807 JOU458806:JOV458807 JYQ458806:JYR458807 KIM458806:KIN458807 KSI458806:KSJ458807 LCE458806:LCF458807 LMA458806:LMB458807 LVW458806:LVX458807 MFS458806:MFT458807 MPO458806:MPP458807 MZK458806:MZL458807 NJG458806:NJH458807 NTC458806:NTD458807 OCY458806:OCZ458807 OMU458806:OMV458807 OWQ458806:OWR458807 PGM458806:PGN458807 PQI458806:PQJ458807 QAE458806:QAF458807 QKA458806:QKB458807 QTW458806:QTX458807 RDS458806:RDT458807 RNO458806:RNP458807 RXK458806:RXL458807 SHG458806:SHH458807 SRC458806:SRD458807 TAY458806:TAZ458807 TKU458806:TKV458807 TUQ458806:TUR458807 UEM458806:UEN458807 UOI458806:UOJ458807 UYE458806:UYF458807 VIA458806:VIB458807 VRW458806:VRX458807 WBS458806:WBT458807 WLO458806:WLP458807 WVK458806:WVL458807 C524342:D524343 IY524342:IZ524343 SU524342:SV524343 ACQ524342:ACR524343 AMM524342:AMN524343 AWI524342:AWJ524343 BGE524342:BGF524343 BQA524342:BQB524343 BZW524342:BZX524343 CJS524342:CJT524343 CTO524342:CTP524343 DDK524342:DDL524343 DNG524342:DNH524343 DXC524342:DXD524343 EGY524342:EGZ524343 EQU524342:EQV524343 FAQ524342:FAR524343 FKM524342:FKN524343 FUI524342:FUJ524343 GEE524342:GEF524343 GOA524342:GOB524343 GXW524342:GXX524343 HHS524342:HHT524343 HRO524342:HRP524343 IBK524342:IBL524343 ILG524342:ILH524343 IVC524342:IVD524343 JEY524342:JEZ524343 JOU524342:JOV524343 JYQ524342:JYR524343 KIM524342:KIN524343 KSI524342:KSJ524343 LCE524342:LCF524343 LMA524342:LMB524343 LVW524342:LVX524343 MFS524342:MFT524343 MPO524342:MPP524343 MZK524342:MZL524343 NJG524342:NJH524343 NTC524342:NTD524343 OCY524342:OCZ524343 OMU524342:OMV524343 OWQ524342:OWR524343 PGM524342:PGN524343 PQI524342:PQJ524343 QAE524342:QAF524343 QKA524342:QKB524343 QTW524342:QTX524343 RDS524342:RDT524343 RNO524342:RNP524343 RXK524342:RXL524343 SHG524342:SHH524343 SRC524342:SRD524343 TAY524342:TAZ524343 TKU524342:TKV524343 TUQ524342:TUR524343 UEM524342:UEN524343 UOI524342:UOJ524343 UYE524342:UYF524343 VIA524342:VIB524343 VRW524342:VRX524343 WBS524342:WBT524343 WLO524342:WLP524343 WVK524342:WVL524343 C589878:D589879 IY589878:IZ589879 SU589878:SV589879 ACQ589878:ACR589879 AMM589878:AMN589879 AWI589878:AWJ589879 BGE589878:BGF589879 BQA589878:BQB589879 BZW589878:BZX589879 CJS589878:CJT589879 CTO589878:CTP589879 DDK589878:DDL589879 DNG589878:DNH589879 DXC589878:DXD589879 EGY589878:EGZ589879 EQU589878:EQV589879 FAQ589878:FAR589879 FKM589878:FKN589879 FUI589878:FUJ589879 GEE589878:GEF589879 GOA589878:GOB589879 GXW589878:GXX589879 HHS589878:HHT589879 HRO589878:HRP589879 IBK589878:IBL589879 ILG589878:ILH589879 IVC589878:IVD589879 JEY589878:JEZ589879 JOU589878:JOV589879 JYQ589878:JYR589879 KIM589878:KIN589879 KSI589878:KSJ589879 LCE589878:LCF589879 LMA589878:LMB589879 LVW589878:LVX589879 MFS589878:MFT589879 MPO589878:MPP589879 MZK589878:MZL589879 NJG589878:NJH589879 NTC589878:NTD589879 OCY589878:OCZ589879 OMU589878:OMV589879 OWQ589878:OWR589879 PGM589878:PGN589879 PQI589878:PQJ589879 QAE589878:QAF589879 QKA589878:QKB589879 QTW589878:QTX589879 RDS589878:RDT589879 RNO589878:RNP589879 RXK589878:RXL589879 SHG589878:SHH589879 SRC589878:SRD589879 TAY589878:TAZ589879 TKU589878:TKV589879 TUQ589878:TUR589879 UEM589878:UEN589879 UOI589878:UOJ589879 UYE589878:UYF589879 VIA589878:VIB589879 VRW589878:VRX589879 WBS589878:WBT589879 WLO589878:WLP589879 WVK589878:WVL589879 C655414:D655415 IY655414:IZ655415 SU655414:SV655415 ACQ655414:ACR655415 AMM655414:AMN655415 AWI655414:AWJ655415 BGE655414:BGF655415 BQA655414:BQB655415 BZW655414:BZX655415 CJS655414:CJT655415 CTO655414:CTP655415 DDK655414:DDL655415 DNG655414:DNH655415 DXC655414:DXD655415 EGY655414:EGZ655415 EQU655414:EQV655415 FAQ655414:FAR655415 FKM655414:FKN655415 FUI655414:FUJ655415 GEE655414:GEF655415 GOA655414:GOB655415 GXW655414:GXX655415 HHS655414:HHT655415 HRO655414:HRP655415 IBK655414:IBL655415 ILG655414:ILH655415 IVC655414:IVD655415 JEY655414:JEZ655415 JOU655414:JOV655415 JYQ655414:JYR655415 KIM655414:KIN655415 KSI655414:KSJ655415 LCE655414:LCF655415 LMA655414:LMB655415 LVW655414:LVX655415 MFS655414:MFT655415 MPO655414:MPP655415 MZK655414:MZL655415 NJG655414:NJH655415 NTC655414:NTD655415 OCY655414:OCZ655415 OMU655414:OMV655415 OWQ655414:OWR655415 PGM655414:PGN655415 PQI655414:PQJ655415 QAE655414:QAF655415 QKA655414:QKB655415 QTW655414:QTX655415 RDS655414:RDT655415 RNO655414:RNP655415 RXK655414:RXL655415 SHG655414:SHH655415 SRC655414:SRD655415 TAY655414:TAZ655415 TKU655414:TKV655415 TUQ655414:TUR655415 UEM655414:UEN655415 UOI655414:UOJ655415 UYE655414:UYF655415 VIA655414:VIB655415 VRW655414:VRX655415 WBS655414:WBT655415 WLO655414:WLP655415 WVK655414:WVL655415 C720950:D720951 IY720950:IZ720951 SU720950:SV720951 ACQ720950:ACR720951 AMM720950:AMN720951 AWI720950:AWJ720951 BGE720950:BGF720951 BQA720950:BQB720951 BZW720950:BZX720951 CJS720950:CJT720951 CTO720950:CTP720951 DDK720950:DDL720951 DNG720950:DNH720951 DXC720950:DXD720951 EGY720950:EGZ720951 EQU720950:EQV720951 FAQ720950:FAR720951 FKM720950:FKN720951 FUI720950:FUJ720951 GEE720950:GEF720951 GOA720950:GOB720951 GXW720950:GXX720951 HHS720950:HHT720951 HRO720950:HRP720951 IBK720950:IBL720951 ILG720950:ILH720951 IVC720950:IVD720951 JEY720950:JEZ720951 JOU720950:JOV720951 JYQ720950:JYR720951 KIM720950:KIN720951 KSI720950:KSJ720951 LCE720950:LCF720951 LMA720950:LMB720951 LVW720950:LVX720951 MFS720950:MFT720951 MPO720950:MPP720951 MZK720950:MZL720951 NJG720950:NJH720951 NTC720950:NTD720951 OCY720950:OCZ720951 OMU720950:OMV720951 OWQ720950:OWR720951 PGM720950:PGN720951 PQI720950:PQJ720951 QAE720950:QAF720951 QKA720950:QKB720951 QTW720950:QTX720951 RDS720950:RDT720951 RNO720950:RNP720951 RXK720950:RXL720951 SHG720950:SHH720951 SRC720950:SRD720951 TAY720950:TAZ720951 TKU720950:TKV720951 TUQ720950:TUR720951 UEM720950:UEN720951 UOI720950:UOJ720951 UYE720950:UYF720951 VIA720950:VIB720951 VRW720950:VRX720951 WBS720950:WBT720951 WLO720950:WLP720951 WVK720950:WVL720951 C786486:D786487 IY786486:IZ786487 SU786486:SV786487 ACQ786486:ACR786487 AMM786486:AMN786487 AWI786486:AWJ786487 BGE786486:BGF786487 BQA786486:BQB786487 BZW786486:BZX786487 CJS786486:CJT786487 CTO786486:CTP786487 DDK786486:DDL786487 DNG786486:DNH786487 DXC786486:DXD786487 EGY786486:EGZ786487 EQU786486:EQV786487 FAQ786486:FAR786487 FKM786486:FKN786487 FUI786486:FUJ786487 GEE786486:GEF786487 GOA786486:GOB786487 GXW786486:GXX786487 HHS786486:HHT786487 HRO786486:HRP786487 IBK786486:IBL786487 ILG786486:ILH786487 IVC786486:IVD786487 JEY786486:JEZ786487 JOU786486:JOV786487 JYQ786486:JYR786487 KIM786486:KIN786487 KSI786486:KSJ786487 LCE786486:LCF786487 LMA786486:LMB786487 LVW786486:LVX786487 MFS786486:MFT786487 MPO786486:MPP786487 MZK786486:MZL786487 NJG786486:NJH786487 NTC786486:NTD786487 OCY786486:OCZ786487 OMU786486:OMV786487 OWQ786486:OWR786487 PGM786486:PGN786487 PQI786486:PQJ786487 QAE786486:QAF786487 QKA786486:QKB786487 QTW786486:QTX786487 RDS786486:RDT786487 RNO786486:RNP786487 RXK786486:RXL786487 SHG786486:SHH786487 SRC786486:SRD786487 TAY786486:TAZ786487 TKU786486:TKV786487 TUQ786486:TUR786487 UEM786486:UEN786487 UOI786486:UOJ786487 UYE786486:UYF786487 VIA786486:VIB786487 VRW786486:VRX786487 WBS786486:WBT786487 WLO786486:WLP786487 WVK786486:WVL786487 C852022:D852023 IY852022:IZ852023 SU852022:SV852023 ACQ852022:ACR852023 AMM852022:AMN852023 AWI852022:AWJ852023 BGE852022:BGF852023 BQA852022:BQB852023 BZW852022:BZX852023 CJS852022:CJT852023 CTO852022:CTP852023 DDK852022:DDL852023 DNG852022:DNH852023 DXC852022:DXD852023 EGY852022:EGZ852023 EQU852022:EQV852023 FAQ852022:FAR852023 FKM852022:FKN852023 FUI852022:FUJ852023 GEE852022:GEF852023 GOA852022:GOB852023 GXW852022:GXX852023 HHS852022:HHT852023 HRO852022:HRP852023 IBK852022:IBL852023 ILG852022:ILH852023 IVC852022:IVD852023 JEY852022:JEZ852023 JOU852022:JOV852023 JYQ852022:JYR852023 KIM852022:KIN852023 KSI852022:KSJ852023 LCE852022:LCF852023 LMA852022:LMB852023 LVW852022:LVX852023 MFS852022:MFT852023 MPO852022:MPP852023 MZK852022:MZL852023 NJG852022:NJH852023 NTC852022:NTD852023 OCY852022:OCZ852023 OMU852022:OMV852023 OWQ852022:OWR852023 PGM852022:PGN852023 PQI852022:PQJ852023 QAE852022:QAF852023 QKA852022:QKB852023 QTW852022:QTX852023 RDS852022:RDT852023 RNO852022:RNP852023 RXK852022:RXL852023 SHG852022:SHH852023 SRC852022:SRD852023 TAY852022:TAZ852023 TKU852022:TKV852023 TUQ852022:TUR852023 UEM852022:UEN852023 UOI852022:UOJ852023 UYE852022:UYF852023 VIA852022:VIB852023 VRW852022:VRX852023 WBS852022:WBT852023 WLO852022:WLP852023 WVK852022:WVL852023 C917558:D917559 IY917558:IZ917559 SU917558:SV917559 ACQ917558:ACR917559 AMM917558:AMN917559 AWI917558:AWJ917559 BGE917558:BGF917559 BQA917558:BQB917559 BZW917558:BZX917559 CJS917558:CJT917559 CTO917558:CTP917559 DDK917558:DDL917559 DNG917558:DNH917559 DXC917558:DXD917559 EGY917558:EGZ917559 EQU917558:EQV917559 FAQ917558:FAR917559 FKM917558:FKN917559 FUI917558:FUJ917559 GEE917558:GEF917559 GOA917558:GOB917559 GXW917558:GXX917559 HHS917558:HHT917559 HRO917558:HRP917559 IBK917558:IBL917559 ILG917558:ILH917559 IVC917558:IVD917559 JEY917558:JEZ917559 JOU917558:JOV917559 JYQ917558:JYR917559 KIM917558:KIN917559 KSI917558:KSJ917559 LCE917558:LCF917559 LMA917558:LMB917559 LVW917558:LVX917559 MFS917558:MFT917559 MPO917558:MPP917559 MZK917558:MZL917559 NJG917558:NJH917559 NTC917558:NTD917559 OCY917558:OCZ917559 OMU917558:OMV917559 OWQ917558:OWR917559 PGM917558:PGN917559 PQI917558:PQJ917559 QAE917558:QAF917559 QKA917558:QKB917559 QTW917558:QTX917559 RDS917558:RDT917559 RNO917558:RNP917559 RXK917558:RXL917559 SHG917558:SHH917559 SRC917558:SRD917559 TAY917558:TAZ917559 TKU917558:TKV917559 TUQ917558:TUR917559 UEM917558:UEN917559 UOI917558:UOJ917559 UYE917558:UYF917559 VIA917558:VIB917559 VRW917558:VRX917559 WBS917558:WBT917559 WLO917558:WLP917559 WVK917558:WVL917559 C983094:D983095 IY983094:IZ983095 SU983094:SV983095 ACQ983094:ACR983095 AMM983094:AMN983095 AWI983094:AWJ983095 BGE983094:BGF983095 BQA983094:BQB983095 BZW983094:BZX983095 CJS983094:CJT983095 CTO983094:CTP983095 DDK983094:DDL983095 DNG983094:DNH983095 DXC983094:DXD983095 EGY983094:EGZ983095 EQU983094:EQV983095 FAQ983094:FAR983095 FKM983094:FKN983095 FUI983094:FUJ983095 GEE983094:GEF983095 GOA983094:GOB983095 GXW983094:GXX983095 HHS983094:HHT983095 HRO983094:HRP983095 IBK983094:IBL983095 ILG983094:ILH983095 IVC983094:IVD983095 JEY983094:JEZ983095 JOU983094:JOV983095 JYQ983094:JYR983095 KIM983094:KIN983095 KSI983094:KSJ983095 LCE983094:LCF983095 LMA983094:LMB983095 LVW983094:LVX983095 MFS983094:MFT983095 MPO983094:MPP983095 MZK983094:MZL983095 NJG983094:NJH983095 NTC983094:NTD983095 OCY983094:OCZ983095 OMU983094:OMV983095 OWQ983094:OWR983095 PGM983094:PGN983095 PQI983094:PQJ983095 QAE983094:QAF983095 QKA983094:QKB983095 QTW983094:QTX983095 RDS983094:RDT983095 RNO983094:RNP983095 RXK983094:RXL983095 SHG983094:SHH983095 SRC983094:SRD983095 TAY983094:TAZ983095 TKU983094:TKV983095 TUQ983094:TUR983095 UEM983094:UEN983095 UOI983094:UOJ983095 UYE983094:UYF983095 VIA983094:VIB983095 VRW983094:VRX983095 WBS983094:WBT983095 WLO983094:WLP983095 WVK983094:WVL983095 C57:D60 IY57:IZ60 SU57:SV60 ACQ57:ACR60 AMM57:AMN60 AWI57:AWJ60 BGE57:BGF60 BQA57:BQB60 BZW57:BZX60 CJS57:CJT60 CTO57:CTP60 DDK57:DDL60 DNG57:DNH60 DXC57:DXD60 EGY57:EGZ60 EQU57:EQV60 FAQ57:FAR60 FKM57:FKN60 FUI57:FUJ60 GEE57:GEF60 GOA57:GOB60 GXW57:GXX60 HHS57:HHT60 HRO57:HRP60 IBK57:IBL60 ILG57:ILH60 IVC57:IVD60 JEY57:JEZ60 JOU57:JOV60 JYQ57:JYR60 KIM57:KIN60 KSI57:KSJ60 LCE57:LCF60 LMA57:LMB60 LVW57:LVX60 MFS57:MFT60 MPO57:MPP60 MZK57:MZL60 NJG57:NJH60 NTC57:NTD60 OCY57:OCZ60 OMU57:OMV60 OWQ57:OWR60 PGM57:PGN60 PQI57:PQJ60 QAE57:QAF60 QKA57:QKB60 QTW57:QTX60 RDS57:RDT60 RNO57:RNP60 RXK57:RXL60 SHG57:SHH60 SRC57:SRD60 TAY57:TAZ60 TKU57:TKV60 TUQ57:TUR60 UEM57:UEN60 UOI57:UOJ60 UYE57:UYF60 VIA57:VIB60 VRW57:VRX60 WBS57:WBT60 WLO57:WLP60 WVK57:WVL60 C65593:D65596 IY65593:IZ65596 SU65593:SV65596 ACQ65593:ACR65596 AMM65593:AMN65596 AWI65593:AWJ65596 BGE65593:BGF65596 BQA65593:BQB65596 BZW65593:BZX65596 CJS65593:CJT65596 CTO65593:CTP65596 DDK65593:DDL65596 DNG65593:DNH65596 DXC65593:DXD65596 EGY65593:EGZ65596 EQU65593:EQV65596 FAQ65593:FAR65596 FKM65593:FKN65596 FUI65593:FUJ65596 GEE65593:GEF65596 GOA65593:GOB65596 GXW65593:GXX65596 HHS65593:HHT65596 HRO65593:HRP65596 IBK65593:IBL65596 ILG65593:ILH65596 IVC65593:IVD65596 JEY65593:JEZ65596 JOU65593:JOV65596 JYQ65593:JYR65596 KIM65593:KIN65596 KSI65593:KSJ65596 LCE65593:LCF65596 LMA65593:LMB65596 LVW65593:LVX65596 MFS65593:MFT65596 MPO65593:MPP65596 MZK65593:MZL65596 NJG65593:NJH65596 NTC65593:NTD65596 OCY65593:OCZ65596 OMU65593:OMV65596 OWQ65593:OWR65596 PGM65593:PGN65596 PQI65593:PQJ65596 QAE65593:QAF65596 QKA65593:QKB65596 QTW65593:QTX65596 RDS65593:RDT65596 RNO65593:RNP65596 RXK65593:RXL65596 SHG65593:SHH65596 SRC65593:SRD65596 TAY65593:TAZ65596 TKU65593:TKV65596 TUQ65593:TUR65596 UEM65593:UEN65596 UOI65593:UOJ65596 UYE65593:UYF65596 VIA65593:VIB65596 VRW65593:VRX65596 WBS65593:WBT65596 WLO65593:WLP65596 WVK65593:WVL65596 C131129:D131132 IY131129:IZ131132 SU131129:SV131132 ACQ131129:ACR131132 AMM131129:AMN131132 AWI131129:AWJ131132 BGE131129:BGF131132 BQA131129:BQB131132 BZW131129:BZX131132 CJS131129:CJT131132 CTO131129:CTP131132 DDK131129:DDL131132 DNG131129:DNH131132 DXC131129:DXD131132 EGY131129:EGZ131132 EQU131129:EQV131132 FAQ131129:FAR131132 FKM131129:FKN131132 FUI131129:FUJ131132 GEE131129:GEF131132 GOA131129:GOB131132 GXW131129:GXX131132 HHS131129:HHT131132 HRO131129:HRP131132 IBK131129:IBL131132 ILG131129:ILH131132 IVC131129:IVD131132 JEY131129:JEZ131132 JOU131129:JOV131132 JYQ131129:JYR131132 KIM131129:KIN131132 KSI131129:KSJ131132 LCE131129:LCF131132 LMA131129:LMB131132 LVW131129:LVX131132 MFS131129:MFT131132 MPO131129:MPP131132 MZK131129:MZL131132 NJG131129:NJH131132 NTC131129:NTD131132 OCY131129:OCZ131132 OMU131129:OMV131132 OWQ131129:OWR131132 PGM131129:PGN131132 PQI131129:PQJ131132 QAE131129:QAF131132 QKA131129:QKB131132 QTW131129:QTX131132 RDS131129:RDT131132 RNO131129:RNP131132 RXK131129:RXL131132 SHG131129:SHH131132 SRC131129:SRD131132 TAY131129:TAZ131132 TKU131129:TKV131132 TUQ131129:TUR131132 UEM131129:UEN131132 UOI131129:UOJ131132 UYE131129:UYF131132 VIA131129:VIB131132 VRW131129:VRX131132 WBS131129:WBT131132 WLO131129:WLP131132 WVK131129:WVL131132 C196665:D196668 IY196665:IZ196668 SU196665:SV196668 ACQ196665:ACR196668 AMM196665:AMN196668 AWI196665:AWJ196668 BGE196665:BGF196668 BQA196665:BQB196668 BZW196665:BZX196668 CJS196665:CJT196668 CTO196665:CTP196668 DDK196665:DDL196668 DNG196665:DNH196668 DXC196665:DXD196668 EGY196665:EGZ196668 EQU196665:EQV196668 FAQ196665:FAR196668 FKM196665:FKN196668 FUI196665:FUJ196668 GEE196665:GEF196668 GOA196665:GOB196668 GXW196665:GXX196668 HHS196665:HHT196668 HRO196665:HRP196668 IBK196665:IBL196668 ILG196665:ILH196668 IVC196665:IVD196668 JEY196665:JEZ196668 JOU196665:JOV196668 JYQ196665:JYR196668 KIM196665:KIN196668 KSI196665:KSJ196668 LCE196665:LCF196668 LMA196665:LMB196668 LVW196665:LVX196668 MFS196665:MFT196668 MPO196665:MPP196668 MZK196665:MZL196668 NJG196665:NJH196668 NTC196665:NTD196668 OCY196665:OCZ196668 OMU196665:OMV196668 OWQ196665:OWR196668 PGM196665:PGN196668 PQI196665:PQJ196668 QAE196665:QAF196668 QKA196665:QKB196668 QTW196665:QTX196668 RDS196665:RDT196668 RNO196665:RNP196668 RXK196665:RXL196668 SHG196665:SHH196668 SRC196665:SRD196668 TAY196665:TAZ196668 TKU196665:TKV196668 TUQ196665:TUR196668 UEM196665:UEN196668 UOI196665:UOJ196668 UYE196665:UYF196668 VIA196665:VIB196668 VRW196665:VRX196668 WBS196665:WBT196668 WLO196665:WLP196668 WVK196665:WVL196668 C262201:D262204 IY262201:IZ262204 SU262201:SV262204 ACQ262201:ACR262204 AMM262201:AMN262204 AWI262201:AWJ262204 BGE262201:BGF262204 BQA262201:BQB262204 BZW262201:BZX262204 CJS262201:CJT262204 CTO262201:CTP262204 DDK262201:DDL262204 DNG262201:DNH262204 DXC262201:DXD262204 EGY262201:EGZ262204 EQU262201:EQV262204 FAQ262201:FAR262204 FKM262201:FKN262204 FUI262201:FUJ262204 GEE262201:GEF262204 GOA262201:GOB262204 GXW262201:GXX262204 HHS262201:HHT262204 HRO262201:HRP262204 IBK262201:IBL262204 ILG262201:ILH262204 IVC262201:IVD262204 JEY262201:JEZ262204 JOU262201:JOV262204 JYQ262201:JYR262204 KIM262201:KIN262204 KSI262201:KSJ262204 LCE262201:LCF262204 LMA262201:LMB262204 LVW262201:LVX262204 MFS262201:MFT262204 MPO262201:MPP262204 MZK262201:MZL262204 NJG262201:NJH262204 NTC262201:NTD262204 OCY262201:OCZ262204 OMU262201:OMV262204 OWQ262201:OWR262204 PGM262201:PGN262204 PQI262201:PQJ262204 QAE262201:QAF262204 QKA262201:QKB262204 QTW262201:QTX262204 RDS262201:RDT262204 RNO262201:RNP262204 RXK262201:RXL262204 SHG262201:SHH262204 SRC262201:SRD262204 TAY262201:TAZ262204 TKU262201:TKV262204 TUQ262201:TUR262204 UEM262201:UEN262204 UOI262201:UOJ262204 UYE262201:UYF262204 VIA262201:VIB262204 VRW262201:VRX262204 WBS262201:WBT262204 WLO262201:WLP262204 WVK262201:WVL262204 C327737:D327740 IY327737:IZ327740 SU327737:SV327740 ACQ327737:ACR327740 AMM327737:AMN327740 AWI327737:AWJ327740 BGE327737:BGF327740 BQA327737:BQB327740 BZW327737:BZX327740 CJS327737:CJT327740 CTO327737:CTP327740 DDK327737:DDL327740 DNG327737:DNH327740 DXC327737:DXD327740 EGY327737:EGZ327740 EQU327737:EQV327740 FAQ327737:FAR327740 FKM327737:FKN327740 FUI327737:FUJ327740 GEE327737:GEF327740 GOA327737:GOB327740 GXW327737:GXX327740 HHS327737:HHT327740 HRO327737:HRP327740 IBK327737:IBL327740 ILG327737:ILH327740 IVC327737:IVD327740 JEY327737:JEZ327740 JOU327737:JOV327740 JYQ327737:JYR327740 KIM327737:KIN327740 KSI327737:KSJ327740 LCE327737:LCF327740 LMA327737:LMB327740 LVW327737:LVX327740 MFS327737:MFT327740 MPO327737:MPP327740 MZK327737:MZL327740 NJG327737:NJH327740 NTC327737:NTD327740 OCY327737:OCZ327740 OMU327737:OMV327740 OWQ327737:OWR327740 PGM327737:PGN327740 PQI327737:PQJ327740 QAE327737:QAF327740 QKA327737:QKB327740 QTW327737:QTX327740 RDS327737:RDT327740 RNO327737:RNP327740 RXK327737:RXL327740 SHG327737:SHH327740 SRC327737:SRD327740 TAY327737:TAZ327740 TKU327737:TKV327740 TUQ327737:TUR327740 UEM327737:UEN327740 UOI327737:UOJ327740 UYE327737:UYF327740 VIA327737:VIB327740 VRW327737:VRX327740 WBS327737:WBT327740 WLO327737:WLP327740 WVK327737:WVL327740 C393273:D393276 IY393273:IZ393276 SU393273:SV393276 ACQ393273:ACR393276 AMM393273:AMN393276 AWI393273:AWJ393276 BGE393273:BGF393276 BQA393273:BQB393276 BZW393273:BZX393276 CJS393273:CJT393276 CTO393273:CTP393276 DDK393273:DDL393276 DNG393273:DNH393276 DXC393273:DXD393276 EGY393273:EGZ393276 EQU393273:EQV393276 FAQ393273:FAR393276 FKM393273:FKN393276 FUI393273:FUJ393276 GEE393273:GEF393276 GOA393273:GOB393276 GXW393273:GXX393276 HHS393273:HHT393276 HRO393273:HRP393276 IBK393273:IBL393276 ILG393273:ILH393276 IVC393273:IVD393276 JEY393273:JEZ393276 JOU393273:JOV393276 JYQ393273:JYR393276 KIM393273:KIN393276 KSI393273:KSJ393276 LCE393273:LCF393276 LMA393273:LMB393276 LVW393273:LVX393276 MFS393273:MFT393276 MPO393273:MPP393276 MZK393273:MZL393276 NJG393273:NJH393276 NTC393273:NTD393276 OCY393273:OCZ393276 OMU393273:OMV393276 OWQ393273:OWR393276 PGM393273:PGN393276 PQI393273:PQJ393276 QAE393273:QAF393276 QKA393273:QKB393276 QTW393273:QTX393276 RDS393273:RDT393276 RNO393273:RNP393276 RXK393273:RXL393276 SHG393273:SHH393276 SRC393273:SRD393276 TAY393273:TAZ393276 TKU393273:TKV393276 TUQ393273:TUR393276 UEM393273:UEN393276 UOI393273:UOJ393276 UYE393273:UYF393276 VIA393273:VIB393276 VRW393273:VRX393276 WBS393273:WBT393276 WLO393273:WLP393276 WVK393273:WVL393276 C458809:D458812 IY458809:IZ458812 SU458809:SV458812 ACQ458809:ACR458812 AMM458809:AMN458812 AWI458809:AWJ458812 BGE458809:BGF458812 BQA458809:BQB458812 BZW458809:BZX458812 CJS458809:CJT458812 CTO458809:CTP458812 DDK458809:DDL458812 DNG458809:DNH458812 DXC458809:DXD458812 EGY458809:EGZ458812 EQU458809:EQV458812 FAQ458809:FAR458812 FKM458809:FKN458812 FUI458809:FUJ458812 GEE458809:GEF458812 GOA458809:GOB458812 GXW458809:GXX458812 HHS458809:HHT458812 HRO458809:HRP458812 IBK458809:IBL458812 ILG458809:ILH458812 IVC458809:IVD458812 JEY458809:JEZ458812 JOU458809:JOV458812 JYQ458809:JYR458812 KIM458809:KIN458812 KSI458809:KSJ458812 LCE458809:LCF458812 LMA458809:LMB458812 LVW458809:LVX458812 MFS458809:MFT458812 MPO458809:MPP458812 MZK458809:MZL458812 NJG458809:NJH458812 NTC458809:NTD458812 OCY458809:OCZ458812 OMU458809:OMV458812 OWQ458809:OWR458812 PGM458809:PGN458812 PQI458809:PQJ458812 QAE458809:QAF458812 QKA458809:QKB458812 QTW458809:QTX458812 RDS458809:RDT458812 RNO458809:RNP458812 RXK458809:RXL458812 SHG458809:SHH458812 SRC458809:SRD458812 TAY458809:TAZ458812 TKU458809:TKV458812 TUQ458809:TUR458812 UEM458809:UEN458812 UOI458809:UOJ458812 UYE458809:UYF458812 VIA458809:VIB458812 VRW458809:VRX458812 WBS458809:WBT458812 WLO458809:WLP458812 WVK458809:WVL458812 C524345:D524348 IY524345:IZ524348 SU524345:SV524348 ACQ524345:ACR524348 AMM524345:AMN524348 AWI524345:AWJ524348 BGE524345:BGF524348 BQA524345:BQB524348 BZW524345:BZX524348 CJS524345:CJT524348 CTO524345:CTP524348 DDK524345:DDL524348 DNG524345:DNH524348 DXC524345:DXD524348 EGY524345:EGZ524348 EQU524345:EQV524348 FAQ524345:FAR524348 FKM524345:FKN524348 FUI524345:FUJ524348 GEE524345:GEF524348 GOA524345:GOB524348 GXW524345:GXX524348 HHS524345:HHT524348 HRO524345:HRP524348 IBK524345:IBL524348 ILG524345:ILH524348 IVC524345:IVD524348 JEY524345:JEZ524348 JOU524345:JOV524348 JYQ524345:JYR524348 KIM524345:KIN524348 KSI524345:KSJ524348 LCE524345:LCF524348 LMA524345:LMB524348 LVW524345:LVX524348 MFS524345:MFT524348 MPO524345:MPP524348 MZK524345:MZL524348 NJG524345:NJH524348 NTC524345:NTD524348 OCY524345:OCZ524348 OMU524345:OMV524348 OWQ524345:OWR524348 PGM524345:PGN524348 PQI524345:PQJ524348 QAE524345:QAF524348 QKA524345:QKB524348 QTW524345:QTX524348 RDS524345:RDT524348 RNO524345:RNP524348 RXK524345:RXL524348 SHG524345:SHH524348 SRC524345:SRD524348 TAY524345:TAZ524348 TKU524345:TKV524348 TUQ524345:TUR524348 UEM524345:UEN524348 UOI524345:UOJ524348 UYE524345:UYF524348 VIA524345:VIB524348 VRW524345:VRX524348 WBS524345:WBT524348 WLO524345:WLP524348 WVK524345:WVL524348 C589881:D589884 IY589881:IZ589884 SU589881:SV589884 ACQ589881:ACR589884 AMM589881:AMN589884 AWI589881:AWJ589884 BGE589881:BGF589884 BQA589881:BQB589884 BZW589881:BZX589884 CJS589881:CJT589884 CTO589881:CTP589884 DDK589881:DDL589884 DNG589881:DNH589884 DXC589881:DXD589884 EGY589881:EGZ589884 EQU589881:EQV589884 FAQ589881:FAR589884 FKM589881:FKN589884 FUI589881:FUJ589884 GEE589881:GEF589884 GOA589881:GOB589884 GXW589881:GXX589884 HHS589881:HHT589884 HRO589881:HRP589884 IBK589881:IBL589884 ILG589881:ILH589884 IVC589881:IVD589884 JEY589881:JEZ589884 JOU589881:JOV589884 JYQ589881:JYR589884 KIM589881:KIN589884 KSI589881:KSJ589884 LCE589881:LCF589884 LMA589881:LMB589884 LVW589881:LVX589884 MFS589881:MFT589884 MPO589881:MPP589884 MZK589881:MZL589884 NJG589881:NJH589884 NTC589881:NTD589884 OCY589881:OCZ589884 OMU589881:OMV589884 OWQ589881:OWR589884 PGM589881:PGN589884 PQI589881:PQJ589884 QAE589881:QAF589884 QKA589881:QKB589884 QTW589881:QTX589884 RDS589881:RDT589884 RNO589881:RNP589884 RXK589881:RXL589884 SHG589881:SHH589884 SRC589881:SRD589884 TAY589881:TAZ589884 TKU589881:TKV589884 TUQ589881:TUR589884 UEM589881:UEN589884 UOI589881:UOJ589884 UYE589881:UYF589884 VIA589881:VIB589884 VRW589881:VRX589884 WBS589881:WBT589884 WLO589881:WLP589884 WVK589881:WVL589884 C655417:D655420 IY655417:IZ655420 SU655417:SV655420 ACQ655417:ACR655420 AMM655417:AMN655420 AWI655417:AWJ655420 BGE655417:BGF655420 BQA655417:BQB655420 BZW655417:BZX655420 CJS655417:CJT655420 CTO655417:CTP655420 DDK655417:DDL655420 DNG655417:DNH655420 DXC655417:DXD655420 EGY655417:EGZ655420 EQU655417:EQV655420 FAQ655417:FAR655420 FKM655417:FKN655420 FUI655417:FUJ655420 GEE655417:GEF655420 GOA655417:GOB655420 GXW655417:GXX655420 HHS655417:HHT655420 HRO655417:HRP655420 IBK655417:IBL655420 ILG655417:ILH655420 IVC655417:IVD655420 JEY655417:JEZ655420 JOU655417:JOV655420 JYQ655417:JYR655420 KIM655417:KIN655420 KSI655417:KSJ655420 LCE655417:LCF655420 LMA655417:LMB655420 LVW655417:LVX655420 MFS655417:MFT655420 MPO655417:MPP655420 MZK655417:MZL655420 NJG655417:NJH655420 NTC655417:NTD655420 OCY655417:OCZ655420 OMU655417:OMV655420 OWQ655417:OWR655420 PGM655417:PGN655420 PQI655417:PQJ655420 QAE655417:QAF655420 QKA655417:QKB655420 QTW655417:QTX655420 RDS655417:RDT655420 RNO655417:RNP655420 RXK655417:RXL655420 SHG655417:SHH655420 SRC655417:SRD655420 TAY655417:TAZ655420 TKU655417:TKV655420 TUQ655417:TUR655420 UEM655417:UEN655420 UOI655417:UOJ655420 UYE655417:UYF655420 VIA655417:VIB655420 VRW655417:VRX655420 WBS655417:WBT655420 WLO655417:WLP655420 WVK655417:WVL655420 C720953:D720956 IY720953:IZ720956 SU720953:SV720956 ACQ720953:ACR720956 AMM720953:AMN720956 AWI720953:AWJ720956 BGE720953:BGF720956 BQA720953:BQB720956 BZW720953:BZX720956 CJS720953:CJT720956 CTO720953:CTP720956 DDK720953:DDL720956 DNG720953:DNH720956 DXC720953:DXD720956 EGY720953:EGZ720956 EQU720953:EQV720956 FAQ720953:FAR720956 FKM720953:FKN720956 FUI720953:FUJ720956 GEE720953:GEF720956 GOA720953:GOB720956 GXW720953:GXX720956 HHS720953:HHT720956 HRO720953:HRP720956 IBK720953:IBL720956 ILG720953:ILH720956 IVC720953:IVD720956 JEY720953:JEZ720956 JOU720953:JOV720956 JYQ720953:JYR720956 KIM720953:KIN720956 KSI720953:KSJ720956 LCE720953:LCF720956 LMA720953:LMB720956 LVW720953:LVX720956 MFS720953:MFT720956 MPO720953:MPP720956 MZK720953:MZL720956 NJG720953:NJH720956 NTC720953:NTD720956 OCY720953:OCZ720956 OMU720953:OMV720956 OWQ720953:OWR720956 PGM720953:PGN720956 PQI720953:PQJ720956 QAE720953:QAF720956 QKA720953:QKB720956 QTW720953:QTX720956 RDS720953:RDT720956 RNO720953:RNP720956 RXK720953:RXL720956 SHG720953:SHH720956 SRC720953:SRD720956 TAY720953:TAZ720956 TKU720953:TKV720956 TUQ720953:TUR720956 UEM720953:UEN720956 UOI720953:UOJ720956 UYE720953:UYF720956 VIA720953:VIB720956 VRW720953:VRX720956 WBS720953:WBT720956 WLO720953:WLP720956 WVK720953:WVL720956 C786489:D786492 IY786489:IZ786492 SU786489:SV786492 ACQ786489:ACR786492 AMM786489:AMN786492 AWI786489:AWJ786492 BGE786489:BGF786492 BQA786489:BQB786492 BZW786489:BZX786492 CJS786489:CJT786492 CTO786489:CTP786492 DDK786489:DDL786492 DNG786489:DNH786492 DXC786489:DXD786492 EGY786489:EGZ786492 EQU786489:EQV786492 FAQ786489:FAR786492 FKM786489:FKN786492 FUI786489:FUJ786492 GEE786489:GEF786492 GOA786489:GOB786492 GXW786489:GXX786492 HHS786489:HHT786492 HRO786489:HRP786492 IBK786489:IBL786492 ILG786489:ILH786492 IVC786489:IVD786492 JEY786489:JEZ786492 JOU786489:JOV786492 JYQ786489:JYR786492 KIM786489:KIN786492 KSI786489:KSJ786492 LCE786489:LCF786492 LMA786489:LMB786492 LVW786489:LVX786492 MFS786489:MFT786492 MPO786489:MPP786492 MZK786489:MZL786492 NJG786489:NJH786492 NTC786489:NTD786492 OCY786489:OCZ786492 OMU786489:OMV786492 OWQ786489:OWR786492 PGM786489:PGN786492 PQI786489:PQJ786492 QAE786489:QAF786492 QKA786489:QKB786492 QTW786489:QTX786492 RDS786489:RDT786492 RNO786489:RNP786492 RXK786489:RXL786492 SHG786489:SHH786492 SRC786489:SRD786492 TAY786489:TAZ786492 TKU786489:TKV786492 TUQ786489:TUR786492 UEM786489:UEN786492 UOI786489:UOJ786492 UYE786489:UYF786492 VIA786489:VIB786492 VRW786489:VRX786492 WBS786489:WBT786492 WLO786489:WLP786492 WVK786489:WVL786492 C852025:D852028 IY852025:IZ852028 SU852025:SV852028 ACQ852025:ACR852028 AMM852025:AMN852028 AWI852025:AWJ852028 BGE852025:BGF852028 BQA852025:BQB852028 BZW852025:BZX852028 CJS852025:CJT852028 CTO852025:CTP852028 DDK852025:DDL852028 DNG852025:DNH852028 DXC852025:DXD852028 EGY852025:EGZ852028 EQU852025:EQV852028 FAQ852025:FAR852028 FKM852025:FKN852028 FUI852025:FUJ852028 GEE852025:GEF852028 GOA852025:GOB852028 GXW852025:GXX852028 HHS852025:HHT852028 HRO852025:HRP852028 IBK852025:IBL852028 ILG852025:ILH852028 IVC852025:IVD852028 JEY852025:JEZ852028 JOU852025:JOV852028 JYQ852025:JYR852028 KIM852025:KIN852028 KSI852025:KSJ852028 LCE852025:LCF852028 LMA852025:LMB852028 LVW852025:LVX852028 MFS852025:MFT852028 MPO852025:MPP852028 MZK852025:MZL852028 NJG852025:NJH852028 NTC852025:NTD852028 OCY852025:OCZ852028 OMU852025:OMV852028 OWQ852025:OWR852028 PGM852025:PGN852028 PQI852025:PQJ852028 QAE852025:QAF852028 QKA852025:QKB852028 QTW852025:QTX852028 RDS852025:RDT852028 RNO852025:RNP852028 RXK852025:RXL852028 SHG852025:SHH852028 SRC852025:SRD852028 TAY852025:TAZ852028 TKU852025:TKV852028 TUQ852025:TUR852028 UEM852025:UEN852028 UOI852025:UOJ852028 UYE852025:UYF852028 VIA852025:VIB852028 VRW852025:VRX852028 WBS852025:WBT852028 WLO852025:WLP852028 WVK852025:WVL852028 C917561:D917564 IY917561:IZ917564 SU917561:SV917564 ACQ917561:ACR917564 AMM917561:AMN917564 AWI917561:AWJ917564 BGE917561:BGF917564 BQA917561:BQB917564 BZW917561:BZX917564 CJS917561:CJT917564 CTO917561:CTP917564 DDK917561:DDL917564 DNG917561:DNH917564 DXC917561:DXD917564 EGY917561:EGZ917564 EQU917561:EQV917564 FAQ917561:FAR917564 FKM917561:FKN917564 FUI917561:FUJ917564 GEE917561:GEF917564 GOA917561:GOB917564 GXW917561:GXX917564 HHS917561:HHT917564 HRO917561:HRP917564 IBK917561:IBL917564 ILG917561:ILH917564 IVC917561:IVD917564 JEY917561:JEZ917564 JOU917561:JOV917564 JYQ917561:JYR917564 KIM917561:KIN917564 KSI917561:KSJ917564 LCE917561:LCF917564 LMA917561:LMB917564 LVW917561:LVX917564 MFS917561:MFT917564 MPO917561:MPP917564 MZK917561:MZL917564 NJG917561:NJH917564 NTC917561:NTD917564 OCY917561:OCZ917564 OMU917561:OMV917564 OWQ917561:OWR917564 PGM917561:PGN917564 PQI917561:PQJ917564 QAE917561:QAF917564 QKA917561:QKB917564 QTW917561:QTX917564 RDS917561:RDT917564 RNO917561:RNP917564 RXK917561:RXL917564 SHG917561:SHH917564 SRC917561:SRD917564 TAY917561:TAZ917564 TKU917561:TKV917564 TUQ917561:TUR917564 UEM917561:UEN917564 UOI917561:UOJ917564 UYE917561:UYF917564 VIA917561:VIB917564 VRW917561:VRX917564 WBS917561:WBT917564 WLO917561:WLP917564 WVK917561:WVL917564 C983097:D983100 IY983097:IZ983100 SU983097:SV983100 ACQ983097:ACR983100 AMM983097:AMN983100 AWI983097:AWJ983100 BGE983097:BGF983100 BQA983097:BQB983100 BZW983097:BZX983100 CJS983097:CJT983100 CTO983097:CTP983100 DDK983097:DDL983100 DNG983097:DNH983100 DXC983097:DXD983100 EGY983097:EGZ983100 EQU983097:EQV983100 FAQ983097:FAR983100 FKM983097:FKN983100 FUI983097:FUJ983100 GEE983097:GEF983100 GOA983097:GOB983100 GXW983097:GXX983100 HHS983097:HHT983100 HRO983097:HRP983100 IBK983097:IBL983100 ILG983097:ILH983100 IVC983097:IVD983100 JEY983097:JEZ983100 JOU983097:JOV983100 JYQ983097:JYR983100 KIM983097:KIN983100 KSI983097:KSJ983100 LCE983097:LCF983100 LMA983097:LMB983100 LVW983097:LVX983100 MFS983097:MFT983100 MPO983097:MPP983100 MZK983097:MZL983100 NJG983097:NJH983100 NTC983097:NTD983100 OCY983097:OCZ983100 OMU983097:OMV983100 OWQ983097:OWR983100 PGM983097:PGN983100 PQI983097:PQJ983100 QAE983097:QAF983100 QKA983097:QKB983100 QTW983097:QTX983100 RDS983097:RDT983100 RNO983097:RNP983100 RXK983097:RXL983100 SHG983097:SHH983100 SRC983097:SRD983100 TAY983097:TAZ983100 TKU983097:TKV983100 TUQ983097:TUR983100 UEM983097:UEN983100 UOI983097:UOJ983100 UYE983097:UYF983100 VIA983097:VIB983100 VRW983097:VRX983100 WBS983097:WBT983100 WLO983097:WLP983100 WVK983097:WVL983100 C39:D52 IY39:IZ52 SU39:SV52 ACQ39:ACR52 AMM39:AMN52 AWI39:AWJ52 BGE39:BGF52 BQA39:BQB52 BZW39:BZX52 CJS39:CJT52 CTO39:CTP52 DDK39:DDL52 DNG39:DNH52 DXC39:DXD52 EGY39:EGZ52 EQU39:EQV52 FAQ39:FAR52 FKM39:FKN52 FUI39:FUJ52 GEE39:GEF52 GOA39:GOB52 GXW39:GXX52 HHS39:HHT52 HRO39:HRP52 IBK39:IBL52 ILG39:ILH52 IVC39:IVD52 JEY39:JEZ52 JOU39:JOV52 JYQ39:JYR52 KIM39:KIN52 KSI39:KSJ52 LCE39:LCF52 LMA39:LMB52 LVW39:LVX52 MFS39:MFT52 MPO39:MPP52 MZK39:MZL52 NJG39:NJH52 NTC39:NTD52 OCY39:OCZ52 OMU39:OMV52 OWQ39:OWR52 PGM39:PGN52 PQI39:PQJ52 QAE39:QAF52 QKA39:QKB52 QTW39:QTX52 RDS39:RDT52 RNO39:RNP52 RXK39:RXL52 SHG39:SHH52 SRC39:SRD52 TAY39:TAZ52 TKU39:TKV52 TUQ39:TUR52 UEM39:UEN52 UOI39:UOJ52 UYE39:UYF52 VIA39:VIB52 VRW39:VRX52 WBS39:WBT52 WLO39:WLP52 WVK39:WVL52 C65575:D65588 IY65575:IZ65588 SU65575:SV65588 ACQ65575:ACR65588 AMM65575:AMN65588 AWI65575:AWJ65588 BGE65575:BGF65588 BQA65575:BQB65588 BZW65575:BZX65588 CJS65575:CJT65588 CTO65575:CTP65588 DDK65575:DDL65588 DNG65575:DNH65588 DXC65575:DXD65588 EGY65575:EGZ65588 EQU65575:EQV65588 FAQ65575:FAR65588 FKM65575:FKN65588 FUI65575:FUJ65588 GEE65575:GEF65588 GOA65575:GOB65588 GXW65575:GXX65588 HHS65575:HHT65588 HRO65575:HRP65588 IBK65575:IBL65588 ILG65575:ILH65588 IVC65575:IVD65588 JEY65575:JEZ65588 JOU65575:JOV65588 JYQ65575:JYR65588 KIM65575:KIN65588 KSI65575:KSJ65588 LCE65575:LCF65588 LMA65575:LMB65588 LVW65575:LVX65588 MFS65575:MFT65588 MPO65575:MPP65588 MZK65575:MZL65588 NJG65575:NJH65588 NTC65575:NTD65588 OCY65575:OCZ65588 OMU65575:OMV65588 OWQ65575:OWR65588 PGM65575:PGN65588 PQI65575:PQJ65588 QAE65575:QAF65588 QKA65575:QKB65588 QTW65575:QTX65588 RDS65575:RDT65588 RNO65575:RNP65588 RXK65575:RXL65588 SHG65575:SHH65588 SRC65575:SRD65588 TAY65575:TAZ65588 TKU65575:TKV65588 TUQ65575:TUR65588 UEM65575:UEN65588 UOI65575:UOJ65588 UYE65575:UYF65588 VIA65575:VIB65588 VRW65575:VRX65588 WBS65575:WBT65588 WLO65575:WLP65588 WVK65575:WVL65588 C131111:D131124 IY131111:IZ131124 SU131111:SV131124 ACQ131111:ACR131124 AMM131111:AMN131124 AWI131111:AWJ131124 BGE131111:BGF131124 BQA131111:BQB131124 BZW131111:BZX131124 CJS131111:CJT131124 CTO131111:CTP131124 DDK131111:DDL131124 DNG131111:DNH131124 DXC131111:DXD131124 EGY131111:EGZ131124 EQU131111:EQV131124 FAQ131111:FAR131124 FKM131111:FKN131124 FUI131111:FUJ131124 GEE131111:GEF131124 GOA131111:GOB131124 GXW131111:GXX131124 HHS131111:HHT131124 HRO131111:HRP131124 IBK131111:IBL131124 ILG131111:ILH131124 IVC131111:IVD131124 JEY131111:JEZ131124 JOU131111:JOV131124 JYQ131111:JYR131124 KIM131111:KIN131124 KSI131111:KSJ131124 LCE131111:LCF131124 LMA131111:LMB131124 LVW131111:LVX131124 MFS131111:MFT131124 MPO131111:MPP131124 MZK131111:MZL131124 NJG131111:NJH131124 NTC131111:NTD131124 OCY131111:OCZ131124 OMU131111:OMV131124 OWQ131111:OWR131124 PGM131111:PGN131124 PQI131111:PQJ131124 QAE131111:QAF131124 QKA131111:QKB131124 QTW131111:QTX131124 RDS131111:RDT131124 RNO131111:RNP131124 RXK131111:RXL131124 SHG131111:SHH131124 SRC131111:SRD131124 TAY131111:TAZ131124 TKU131111:TKV131124 TUQ131111:TUR131124 UEM131111:UEN131124 UOI131111:UOJ131124 UYE131111:UYF131124 VIA131111:VIB131124 VRW131111:VRX131124 WBS131111:WBT131124 WLO131111:WLP131124 WVK131111:WVL131124 C196647:D196660 IY196647:IZ196660 SU196647:SV196660 ACQ196647:ACR196660 AMM196647:AMN196660 AWI196647:AWJ196660 BGE196647:BGF196660 BQA196647:BQB196660 BZW196647:BZX196660 CJS196647:CJT196660 CTO196647:CTP196660 DDK196647:DDL196660 DNG196647:DNH196660 DXC196647:DXD196660 EGY196647:EGZ196660 EQU196647:EQV196660 FAQ196647:FAR196660 FKM196647:FKN196660 FUI196647:FUJ196660 GEE196647:GEF196660 GOA196647:GOB196660 GXW196647:GXX196660 HHS196647:HHT196660 HRO196647:HRP196660 IBK196647:IBL196660 ILG196647:ILH196660 IVC196647:IVD196660 JEY196647:JEZ196660 JOU196647:JOV196660 JYQ196647:JYR196660 KIM196647:KIN196660 KSI196647:KSJ196660 LCE196647:LCF196660 LMA196647:LMB196660 LVW196647:LVX196660 MFS196647:MFT196660 MPO196647:MPP196660 MZK196647:MZL196660 NJG196647:NJH196660 NTC196647:NTD196660 OCY196647:OCZ196660 OMU196647:OMV196660 OWQ196647:OWR196660 PGM196647:PGN196660 PQI196647:PQJ196660 QAE196647:QAF196660 QKA196647:QKB196660 QTW196647:QTX196660 RDS196647:RDT196660 RNO196647:RNP196660 RXK196647:RXL196660 SHG196647:SHH196660 SRC196647:SRD196660 TAY196647:TAZ196660 TKU196647:TKV196660 TUQ196647:TUR196660 UEM196647:UEN196660 UOI196647:UOJ196660 UYE196647:UYF196660 VIA196647:VIB196660 VRW196647:VRX196660 WBS196647:WBT196660 WLO196647:WLP196660 WVK196647:WVL196660 C262183:D262196 IY262183:IZ262196 SU262183:SV262196 ACQ262183:ACR262196 AMM262183:AMN262196 AWI262183:AWJ262196 BGE262183:BGF262196 BQA262183:BQB262196 BZW262183:BZX262196 CJS262183:CJT262196 CTO262183:CTP262196 DDK262183:DDL262196 DNG262183:DNH262196 DXC262183:DXD262196 EGY262183:EGZ262196 EQU262183:EQV262196 FAQ262183:FAR262196 FKM262183:FKN262196 FUI262183:FUJ262196 GEE262183:GEF262196 GOA262183:GOB262196 GXW262183:GXX262196 HHS262183:HHT262196 HRO262183:HRP262196 IBK262183:IBL262196 ILG262183:ILH262196 IVC262183:IVD262196 JEY262183:JEZ262196 JOU262183:JOV262196 JYQ262183:JYR262196 KIM262183:KIN262196 KSI262183:KSJ262196 LCE262183:LCF262196 LMA262183:LMB262196 LVW262183:LVX262196 MFS262183:MFT262196 MPO262183:MPP262196 MZK262183:MZL262196 NJG262183:NJH262196 NTC262183:NTD262196 OCY262183:OCZ262196 OMU262183:OMV262196 OWQ262183:OWR262196 PGM262183:PGN262196 PQI262183:PQJ262196 QAE262183:QAF262196 QKA262183:QKB262196 QTW262183:QTX262196 RDS262183:RDT262196 RNO262183:RNP262196 RXK262183:RXL262196 SHG262183:SHH262196 SRC262183:SRD262196 TAY262183:TAZ262196 TKU262183:TKV262196 TUQ262183:TUR262196 UEM262183:UEN262196 UOI262183:UOJ262196 UYE262183:UYF262196 VIA262183:VIB262196 VRW262183:VRX262196 WBS262183:WBT262196 WLO262183:WLP262196 WVK262183:WVL262196 C327719:D327732 IY327719:IZ327732 SU327719:SV327732 ACQ327719:ACR327732 AMM327719:AMN327732 AWI327719:AWJ327732 BGE327719:BGF327732 BQA327719:BQB327732 BZW327719:BZX327732 CJS327719:CJT327732 CTO327719:CTP327732 DDK327719:DDL327732 DNG327719:DNH327732 DXC327719:DXD327732 EGY327719:EGZ327732 EQU327719:EQV327732 FAQ327719:FAR327732 FKM327719:FKN327732 FUI327719:FUJ327732 GEE327719:GEF327732 GOA327719:GOB327732 GXW327719:GXX327732 HHS327719:HHT327732 HRO327719:HRP327732 IBK327719:IBL327732 ILG327719:ILH327732 IVC327719:IVD327732 JEY327719:JEZ327732 JOU327719:JOV327732 JYQ327719:JYR327732 KIM327719:KIN327732 KSI327719:KSJ327732 LCE327719:LCF327732 LMA327719:LMB327732 LVW327719:LVX327732 MFS327719:MFT327732 MPO327719:MPP327732 MZK327719:MZL327732 NJG327719:NJH327732 NTC327719:NTD327732 OCY327719:OCZ327732 OMU327719:OMV327732 OWQ327719:OWR327732 PGM327719:PGN327732 PQI327719:PQJ327732 QAE327719:QAF327732 QKA327719:QKB327732 QTW327719:QTX327732 RDS327719:RDT327732 RNO327719:RNP327732 RXK327719:RXL327732 SHG327719:SHH327732 SRC327719:SRD327732 TAY327719:TAZ327732 TKU327719:TKV327732 TUQ327719:TUR327732 UEM327719:UEN327732 UOI327719:UOJ327732 UYE327719:UYF327732 VIA327719:VIB327732 VRW327719:VRX327732 WBS327719:WBT327732 WLO327719:WLP327732 WVK327719:WVL327732 C393255:D393268 IY393255:IZ393268 SU393255:SV393268 ACQ393255:ACR393268 AMM393255:AMN393268 AWI393255:AWJ393268 BGE393255:BGF393268 BQA393255:BQB393268 BZW393255:BZX393268 CJS393255:CJT393268 CTO393255:CTP393268 DDK393255:DDL393268 DNG393255:DNH393268 DXC393255:DXD393268 EGY393255:EGZ393268 EQU393255:EQV393268 FAQ393255:FAR393268 FKM393255:FKN393268 FUI393255:FUJ393268 GEE393255:GEF393268 GOA393255:GOB393268 GXW393255:GXX393268 HHS393255:HHT393268 HRO393255:HRP393268 IBK393255:IBL393268 ILG393255:ILH393268 IVC393255:IVD393268 JEY393255:JEZ393268 JOU393255:JOV393268 JYQ393255:JYR393268 KIM393255:KIN393268 KSI393255:KSJ393268 LCE393255:LCF393268 LMA393255:LMB393268 LVW393255:LVX393268 MFS393255:MFT393268 MPO393255:MPP393268 MZK393255:MZL393268 NJG393255:NJH393268 NTC393255:NTD393268 OCY393255:OCZ393268 OMU393255:OMV393268 OWQ393255:OWR393268 PGM393255:PGN393268 PQI393255:PQJ393268 QAE393255:QAF393268 QKA393255:QKB393268 QTW393255:QTX393268 RDS393255:RDT393268 RNO393255:RNP393268 RXK393255:RXL393268 SHG393255:SHH393268 SRC393255:SRD393268 TAY393255:TAZ393268 TKU393255:TKV393268 TUQ393255:TUR393268 UEM393255:UEN393268 UOI393255:UOJ393268 UYE393255:UYF393268 VIA393255:VIB393268 VRW393255:VRX393268 WBS393255:WBT393268 WLO393255:WLP393268 WVK393255:WVL393268 C458791:D458804 IY458791:IZ458804 SU458791:SV458804 ACQ458791:ACR458804 AMM458791:AMN458804 AWI458791:AWJ458804 BGE458791:BGF458804 BQA458791:BQB458804 BZW458791:BZX458804 CJS458791:CJT458804 CTO458791:CTP458804 DDK458791:DDL458804 DNG458791:DNH458804 DXC458791:DXD458804 EGY458791:EGZ458804 EQU458791:EQV458804 FAQ458791:FAR458804 FKM458791:FKN458804 FUI458791:FUJ458804 GEE458791:GEF458804 GOA458791:GOB458804 GXW458791:GXX458804 HHS458791:HHT458804 HRO458791:HRP458804 IBK458791:IBL458804 ILG458791:ILH458804 IVC458791:IVD458804 JEY458791:JEZ458804 JOU458791:JOV458804 JYQ458791:JYR458804 KIM458791:KIN458804 KSI458791:KSJ458804 LCE458791:LCF458804 LMA458791:LMB458804 LVW458791:LVX458804 MFS458791:MFT458804 MPO458791:MPP458804 MZK458791:MZL458804 NJG458791:NJH458804 NTC458791:NTD458804 OCY458791:OCZ458804 OMU458791:OMV458804 OWQ458791:OWR458804 PGM458791:PGN458804 PQI458791:PQJ458804 QAE458791:QAF458804 QKA458791:QKB458804 QTW458791:QTX458804 RDS458791:RDT458804 RNO458791:RNP458804 RXK458791:RXL458804 SHG458791:SHH458804 SRC458791:SRD458804 TAY458791:TAZ458804 TKU458791:TKV458804 TUQ458791:TUR458804 UEM458791:UEN458804 UOI458791:UOJ458804 UYE458791:UYF458804 VIA458791:VIB458804 VRW458791:VRX458804 WBS458791:WBT458804 WLO458791:WLP458804 WVK458791:WVL458804 C524327:D524340 IY524327:IZ524340 SU524327:SV524340 ACQ524327:ACR524340 AMM524327:AMN524340 AWI524327:AWJ524340 BGE524327:BGF524340 BQA524327:BQB524340 BZW524327:BZX524340 CJS524327:CJT524340 CTO524327:CTP524340 DDK524327:DDL524340 DNG524327:DNH524340 DXC524327:DXD524340 EGY524327:EGZ524340 EQU524327:EQV524340 FAQ524327:FAR524340 FKM524327:FKN524340 FUI524327:FUJ524340 GEE524327:GEF524340 GOA524327:GOB524340 GXW524327:GXX524340 HHS524327:HHT524340 HRO524327:HRP524340 IBK524327:IBL524340 ILG524327:ILH524340 IVC524327:IVD524340 JEY524327:JEZ524340 JOU524327:JOV524340 JYQ524327:JYR524340 KIM524327:KIN524340 KSI524327:KSJ524340 LCE524327:LCF524340 LMA524327:LMB524340 LVW524327:LVX524340 MFS524327:MFT524340 MPO524327:MPP524340 MZK524327:MZL524340 NJG524327:NJH524340 NTC524327:NTD524340 OCY524327:OCZ524340 OMU524327:OMV524340 OWQ524327:OWR524340 PGM524327:PGN524340 PQI524327:PQJ524340 QAE524327:QAF524340 QKA524327:QKB524340 QTW524327:QTX524340 RDS524327:RDT524340 RNO524327:RNP524340 RXK524327:RXL524340 SHG524327:SHH524340 SRC524327:SRD524340 TAY524327:TAZ524340 TKU524327:TKV524340 TUQ524327:TUR524340 UEM524327:UEN524340 UOI524327:UOJ524340 UYE524327:UYF524340 VIA524327:VIB524340 VRW524327:VRX524340 WBS524327:WBT524340 WLO524327:WLP524340 WVK524327:WVL524340 C589863:D589876 IY589863:IZ589876 SU589863:SV589876 ACQ589863:ACR589876 AMM589863:AMN589876 AWI589863:AWJ589876 BGE589863:BGF589876 BQA589863:BQB589876 BZW589863:BZX589876 CJS589863:CJT589876 CTO589863:CTP589876 DDK589863:DDL589876 DNG589863:DNH589876 DXC589863:DXD589876 EGY589863:EGZ589876 EQU589863:EQV589876 FAQ589863:FAR589876 FKM589863:FKN589876 FUI589863:FUJ589876 GEE589863:GEF589876 GOA589863:GOB589876 GXW589863:GXX589876 HHS589863:HHT589876 HRO589863:HRP589876 IBK589863:IBL589876 ILG589863:ILH589876 IVC589863:IVD589876 JEY589863:JEZ589876 JOU589863:JOV589876 JYQ589863:JYR589876 KIM589863:KIN589876 KSI589863:KSJ589876 LCE589863:LCF589876 LMA589863:LMB589876 LVW589863:LVX589876 MFS589863:MFT589876 MPO589863:MPP589876 MZK589863:MZL589876 NJG589863:NJH589876 NTC589863:NTD589876 OCY589863:OCZ589876 OMU589863:OMV589876 OWQ589863:OWR589876 PGM589863:PGN589876 PQI589863:PQJ589876 QAE589863:QAF589876 QKA589863:QKB589876 QTW589863:QTX589876 RDS589863:RDT589876 RNO589863:RNP589876 RXK589863:RXL589876 SHG589863:SHH589876 SRC589863:SRD589876 TAY589863:TAZ589876 TKU589863:TKV589876 TUQ589863:TUR589876 UEM589863:UEN589876 UOI589863:UOJ589876 UYE589863:UYF589876 VIA589863:VIB589876 VRW589863:VRX589876 WBS589863:WBT589876 WLO589863:WLP589876 WVK589863:WVL589876 C655399:D655412 IY655399:IZ655412 SU655399:SV655412 ACQ655399:ACR655412 AMM655399:AMN655412 AWI655399:AWJ655412 BGE655399:BGF655412 BQA655399:BQB655412 BZW655399:BZX655412 CJS655399:CJT655412 CTO655399:CTP655412 DDK655399:DDL655412 DNG655399:DNH655412 DXC655399:DXD655412 EGY655399:EGZ655412 EQU655399:EQV655412 FAQ655399:FAR655412 FKM655399:FKN655412 FUI655399:FUJ655412 GEE655399:GEF655412 GOA655399:GOB655412 GXW655399:GXX655412 HHS655399:HHT655412 HRO655399:HRP655412 IBK655399:IBL655412 ILG655399:ILH655412 IVC655399:IVD655412 JEY655399:JEZ655412 JOU655399:JOV655412 JYQ655399:JYR655412 KIM655399:KIN655412 KSI655399:KSJ655412 LCE655399:LCF655412 LMA655399:LMB655412 LVW655399:LVX655412 MFS655399:MFT655412 MPO655399:MPP655412 MZK655399:MZL655412 NJG655399:NJH655412 NTC655399:NTD655412 OCY655399:OCZ655412 OMU655399:OMV655412 OWQ655399:OWR655412 PGM655399:PGN655412 PQI655399:PQJ655412 QAE655399:QAF655412 QKA655399:QKB655412 QTW655399:QTX655412 RDS655399:RDT655412 RNO655399:RNP655412 RXK655399:RXL655412 SHG655399:SHH655412 SRC655399:SRD655412 TAY655399:TAZ655412 TKU655399:TKV655412 TUQ655399:TUR655412 UEM655399:UEN655412 UOI655399:UOJ655412 UYE655399:UYF655412 VIA655399:VIB655412 VRW655399:VRX655412 WBS655399:WBT655412 WLO655399:WLP655412 WVK655399:WVL655412 C720935:D720948 IY720935:IZ720948 SU720935:SV720948 ACQ720935:ACR720948 AMM720935:AMN720948 AWI720935:AWJ720948 BGE720935:BGF720948 BQA720935:BQB720948 BZW720935:BZX720948 CJS720935:CJT720948 CTO720935:CTP720948 DDK720935:DDL720948 DNG720935:DNH720948 DXC720935:DXD720948 EGY720935:EGZ720948 EQU720935:EQV720948 FAQ720935:FAR720948 FKM720935:FKN720948 FUI720935:FUJ720948 GEE720935:GEF720948 GOA720935:GOB720948 GXW720935:GXX720948 HHS720935:HHT720948 HRO720935:HRP720948 IBK720935:IBL720948 ILG720935:ILH720948 IVC720935:IVD720948 JEY720935:JEZ720948 JOU720935:JOV720948 JYQ720935:JYR720948 KIM720935:KIN720948 KSI720935:KSJ720948 LCE720935:LCF720948 LMA720935:LMB720948 LVW720935:LVX720948 MFS720935:MFT720948 MPO720935:MPP720948 MZK720935:MZL720948 NJG720935:NJH720948 NTC720935:NTD720948 OCY720935:OCZ720948 OMU720935:OMV720948 OWQ720935:OWR720948 PGM720935:PGN720948 PQI720935:PQJ720948 QAE720935:QAF720948 QKA720935:QKB720948 QTW720935:QTX720948 RDS720935:RDT720948 RNO720935:RNP720948 RXK720935:RXL720948 SHG720935:SHH720948 SRC720935:SRD720948 TAY720935:TAZ720948 TKU720935:TKV720948 TUQ720935:TUR720948 UEM720935:UEN720948 UOI720935:UOJ720948 UYE720935:UYF720948 VIA720935:VIB720948 VRW720935:VRX720948 WBS720935:WBT720948 WLO720935:WLP720948 WVK720935:WVL720948 C786471:D786484 IY786471:IZ786484 SU786471:SV786484 ACQ786471:ACR786484 AMM786471:AMN786484 AWI786471:AWJ786484 BGE786471:BGF786484 BQA786471:BQB786484 BZW786471:BZX786484 CJS786471:CJT786484 CTO786471:CTP786484 DDK786471:DDL786484 DNG786471:DNH786484 DXC786471:DXD786484 EGY786471:EGZ786484 EQU786471:EQV786484 FAQ786471:FAR786484 FKM786471:FKN786484 FUI786471:FUJ786484 GEE786471:GEF786484 GOA786471:GOB786484 GXW786471:GXX786484 HHS786471:HHT786484 HRO786471:HRP786484 IBK786471:IBL786484 ILG786471:ILH786484 IVC786471:IVD786484 JEY786471:JEZ786484 JOU786471:JOV786484 JYQ786471:JYR786484 KIM786471:KIN786484 KSI786471:KSJ786484 LCE786471:LCF786484 LMA786471:LMB786484 LVW786471:LVX786484 MFS786471:MFT786484 MPO786471:MPP786484 MZK786471:MZL786484 NJG786471:NJH786484 NTC786471:NTD786484 OCY786471:OCZ786484 OMU786471:OMV786484 OWQ786471:OWR786484 PGM786471:PGN786484 PQI786471:PQJ786484 QAE786471:QAF786484 QKA786471:QKB786484 QTW786471:QTX786484 RDS786471:RDT786484 RNO786471:RNP786484 RXK786471:RXL786484 SHG786471:SHH786484 SRC786471:SRD786484 TAY786471:TAZ786484 TKU786471:TKV786484 TUQ786471:TUR786484 UEM786471:UEN786484 UOI786471:UOJ786484 UYE786471:UYF786484 VIA786471:VIB786484 VRW786471:VRX786484 WBS786471:WBT786484 WLO786471:WLP786484 WVK786471:WVL786484 C852007:D852020 IY852007:IZ852020 SU852007:SV852020 ACQ852007:ACR852020 AMM852007:AMN852020 AWI852007:AWJ852020 BGE852007:BGF852020 BQA852007:BQB852020 BZW852007:BZX852020 CJS852007:CJT852020 CTO852007:CTP852020 DDK852007:DDL852020 DNG852007:DNH852020 DXC852007:DXD852020 EGY852007:EGZ852020 EQU852007:EQV852020 FAQ852007:FAR852020 FKM852007:FKN852020 FUI852007:FUJ852020 GEE852007:GEF852020 GOA852007:GOB852020 GXW852007:GXX852020 HHS852007:HHT852020 HRO852007:HRP852020 IBK852007:IBL852020 ILG852007:ILH852020 IVC852007:IVD852020 JEY852007:JEZ852020 JOU852007:JOV852020 JYQ852007:JYR852020 KIM852007:KIN852020 KSI852007:KSJ852020 LCE852007:LCF852020 LMA852007:LMB852020 LVW852007:LVX852020 MFS852007:MFT852020 MPO852007:MPP852020 MZK852007:MZL852020 NJG852007:NJH852020 NTC852007:NTD852020 OCY852007:OCZ852020 OMU852007:OMV852020 OWQ852007:OWR852020 PGM852007:PGN852020 PQI852007:PQJ852020 QAE852007:QAF852020 QKA852007:QKB852020 QTW852007:QTX852020 RDS852007:RDT852020 RNO852007:RNP852020 RXK852007:RXL852020 SHG852007:SHH852020 SRC852007:SRD852020 TAY852007:TAZ852020 TKU852007:TKV852020 TUQ852007:TUR852020 UEM852007:UEN852020 UOI852007:UOJ852020 UYE852007:UYF852020 VIA852007:VIB852020 VRW852007:VRX852020 WBS852007:WBT852020 WLO852007:WLP852020 WVK852007:WVL852020 C917543:D917556 IY917543:IZ917556 SU917543:SV917556 ACQ917543:ACR917556 AMM917543:AMN917556 AWI917543:AWJ917556 BGE917543:BGF917556 BQA917543:BQB917556 BZW917543:BZX917556 CJS917543:CJT917556 CTO917543:CTP917556 DDK917543:DDL917556 DNG917543:DNH917556 DXC917543:DXD917556 EGY917543:EGZ917556 EQU917543:EQV917556 FAQ917543:FAR917556 FKM917543:FKN917556 FUI917543:FUJ917556 GEE917543:GEF917556 GOA917543:GOB917556 GXW917543:GXX917556 HHS917543:HHT917556 HRO917543:HRP917556 IBK917543:IBL917556 ILG917543:ILH917556 IVC917543:IVD917556 JEY917543:JEZ917556 JOU917543:JOV917556 JYQ917543:JYR917556 KIM917543:KIN917556 KSI917543:KSJ917556 LCE917543:LCF917556 LMA917543:LMB917556 LVW917543:LVX917556 MFS917543:MFT917556 MPO917543:MPP917556 MZK917543:MZL917556 NJG917543:NJH917556 NTC917543:NTD917556 OCY917543:OCZ917556 OMU917543:OMV917556 OWQ917543:OWR917556 PGM917543:PGN917556 PQI917543:PQJ917556 QAE917543:QAF917556 QKA917543:QKB917556 QTW917543:QTX917556 RDS917543:RDT917556 RNO917543:RNP917556 RXK917543:RXL917556 SHG917543:SHH917556 SRC917543:SRD917556 TAY917543:TAZ917556 TKU917543:TKV917556 TUQ917543:TUR917556 UEM917543:UEN917556 UOI917543:UOJ917556 UYE917543:UYF917556 VIA917543:VIB917556 VRW917543:VRX917556 WBS917543:WBT917556 WLO917543:WLP917556 WVK917543:WVL917556 C983079:D983092 IY983079:IZ983092 SU983079:SV983092 ACQ983079:ACR983092 AMM983079:AMN983092 AWI983079:AWJ983092 BGE983079:BGF983092 BQA983079:BQB983092 BZW983079:BZX983092 CJS983079:CJT983092 CTO983079:CTP983092 DDK983079:DDL983092 DNG983079:DNH983092 DXC983079:DXD983092 EGY983079:EGZ983092 EQU983079:EQV983092 FAQ983079:FAR983092 FKM983079:FKN983092 FUI983079:FUJ983092 GEE983079:GEF983092 GOA983079:GOB983092 GXW983079:GXX983092 HHS983079:HHT983092 HRO983079:HRP983092 IBK983079:IBL983092 ILG983079:ILH983092 IVC983079:IVD983092 JEY983079:JEZ983092 JOU983079:JOV983092 JYQ983079:JYR983092 KIM983079:KIN983092 KSI983079:KSJ983092 LCE983079:LCF983092 LMA983079:LMB983092 LVW983079:LVX983092 MFS983079:MFT983092 MPO983079:MPP983092 MZK983079:MZL983092 NJG983079:NJH983092 NTC983079:NTD983092 OCY983079:OCZ983092 OMU983079:OMV983092 OWQ983079:OWR983092 PGM983079:PGN983092 PQI983079:PQJ983092 QAE983079:QAF983092 QKA983079:QKB983092 QTW983079:QTX983092 RDS983079:RDT983092 RNO983079:RNP983092 RXK983079:RXL983092 SHG983079:SHH983092 SRC983079:SRD983092 TAY983079:TAZ983092 TKU983079:TKV983092 TUQ983079:TUR983092 UEM983079:UEN983092 UOI983079:UOJ983092 UYE983079:UYF983092 VIA983079:VIB983092 VRW983079:VRX983092 WBS983079:WBT983092 WLO983079:WLP983092 WVK983079:WVL983092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79998168889431442"/>
    <pageSetUpPr fitToPage="1"/>
  </sheetPr>
  <dimension ref="A1:M76"/>
  <sheetViews>
    <sheetView showGridLines="0" zoomScaleNormal="100" workbookViewId="0">
      <selection activeCell="B1" sqref="B1"/>
    </sheetView>
  </sheetViews>
  <sheetFormatPr defaultColWidth="9.85546875" defaultRowHeight="12" x14ac:dyDescent="0.2"/>
  <cols>
    <col min="1" max="1" width="10.42578125" style="5" customWidth="1"/>
    <col min="2" max="256" width="9.85546875" style="5"/>
    <col min="257" max="257" width="10.42578125" style="5" customWidth="1"/>
    <col min="258" max="512" width="9.85546875" style="5"/>
    <col min="513" max="513" width="10.42578125" style="5" customWidth="1"/>
    <col min="514" max="768" width="9.85546875" style="5"/>
    <col min="769" max="769" width="10.42578125" style="5" customWidth="1"/>
    <col min="770" max="1024" width="9.85546875" style="5"/>
    <col min="1025" max="1025" width="10.42578125" style="5" customWidth="1"/>
    <col min="1026" max="1280" width="9.85546875" style="5"/>
    <col min="1281" max="1281" width="10.42578125" style="5" customWidth="1"/>
    <col min="1282" max="1536" width="9.85546875" style="5"/>
    <col min="1537" max="1537" width="10.42578125" style="5" customWidth="1"/>
    <col min="1538" max="1792" width="9.85546875" style="5"/>
    <col min="1793" max="1793" width="10.42578125" style="5" customWidth="1"/>
    <col min="1794" max="2048" width="9.85546875" style="5"/>
    <col min="2049" max="2049" width="10.42578125" style="5" customWidth="1"/>
    <col min="2050" max="2304" width="9.85546875" style="5"/>
    <col min="2305" max="2305" width="10.42578125" style="5" customWidth="1"/>
    <col min="2306" max="2560" width="9.85546875" style="5"/>
    <col min="2561" max="2561" width="10.42578125" style="5" customWidth="1"/>
    <col min="2562" max="2816" width="9.85546875" style="5"/>
    <col min="2817" max="2817" width="10.42578125" style="5" customWidth="1"/>
    <col min="2818" max="3072" width="9.85546875" style="5"/>
    <col min="3073" max="3073" width="10.42578125" style="5" customWidth="1"/>
    <col min="3074" max="3328" width="9.85546875" style="5"/>
    <col min="3329" max="3329" width="10.42578125" style="5" customWidth="1"/>
    <col min="3330" max="3584" width="9.85546875" style="5"/>
    <col min="3585" max="3585" width="10.42578125" style="5" customWidth="1"/>
    <col min="3586" max="3840" width="9.85546875" style="5"/>
    <col min="3841" max="3841" width="10.42578125" style="5" customWidth="1"/>
    <col min="3842" max="4096" width="9.85546875" style="5"/>
    <col min="4097" max="4097" width="10.42578125" style="5" customWidth="1"/>
    <col min="4098" max="4352" width="9.85546875" style="5"/>
    <col min="4353" max="4353" width="10.42578125" style="5" customWidth="1"/>
    <col min="4354" max="4608" width="9.85546875" style="5"/>
    <col min="4609" max="4609" width="10.42578125" style="5" customWidth="1"/>
    <col min="4610" max="4864" width="9.85546875" style="5"/>
    <col min="4865" max="4865" width="10.42578125" style="5" customWidth="1"/>
    <col min="4866" max="5120" width="9.85546875" style="5"/>
    <col min="5121" max="5121" width="10.42578125" style="5" customWidth="1"/>
    <col min="5122" max="5376" width="9.85546875" style="5"/>
    <col min="5377" max="5377" width="10.42578125" style="5" customWidth="1"/>
    <col min="5378" max="5632" width="9.85546875" style="5"/>
    <col min="5633" max="5633" width="10.42578125" style="5" customWidth="1"/>
    <col min="5634" max="5888" width="9.85546875" style="5"/>
    <col min="5889" max="5889" width="10.42578125" style="5" customWidth="1"/>
    <col min="5890" max="6144" width="9.85546875" style="5"/>
    <col min="6145" max="6145" width="10.42578125" style="5" customWidth="1"/>
    <col min="6146" max="6400" width="9.85546875" style="5"/>
    <col min="6401" max="6401" width="10.42578125" style="5" customWidth="1"/>
    <col min="6402" max="6656" width="9.85546875" style="5"/>
    <col min="6657" max="6657" width="10.42578125" style="5" customWidth="1"/>
    <col min="6658" max="6912" width="9.85546875" style="5"/>
    <col min="6913" max="6913" width="10.42578125" style="5" customWidth="1"/>
    <col min="6914" max="7168" width="9.85546875" style="5"/>
    <col min="7169" max="7169" width="10.42578125" style="5" customWidth="1"/>
    <col min="7170" max="7424" width="9.85546875" style="5"/>
    <col min="7425" max="7425" width="10.42578125" style="5" customWidth="1"/>
    <col min="7426" max="7680" width="9.85546875" style="5"/>
    <col min="7681" max="7681" width="10.42578125" style="5" customWidth="1"/>
    <col min="7682" max="7936" width="9.85546875" style="5"/>
    <col min="7937" max="7937" width="10.42578125" style="5" customWidth="1"/>
    <col min="7938" max="8192" width="9.85546875" style="5"/>
    <col min="8193" max="8193" width="10.42578125" style="5" customWidth="1"/>
    <col min="8194" max="8448" width="9.85546875" style="5"/>
    <col min="8449" max="8449" width="10.42578125" style="5" customWidth="1"/>
    <col min="8450" max="8704" width="9.85546875" style="5"/>
    <col min="8705" max="8705" width="10.42578125" style="5" customWidth="1"/>
    <col min="8706" max="8960" width="9.85546875" style="5"/>
    <col min="8961" max="8961" width="10.42578125" style="5" customWidth="1"/>
    <col min="8962" max="9216" width="9.85546875" style="5"/>
    <col min="9217" max="9217" width="10.42578125" style="5" customWidth="1"/>
    <col min="9218" max="9472" width="9.85546875" style="5"/>
    <col min="9473" max="9473" width="10.42578125" style="5" customWidth="1"/>
    <col min="9474" max="9728" width="9.85546875" style="5"/>
    <col min="9729" max="9729" width="10.42578125" style="5" customWidth="1"/>
    <col min="9730" max="9984" width="9.85546875" style="5"/>
    <col min="9985" max="9985" width="10.42578125" style="5" customWidth="1"/>
    <col min="9986" max="10240" width="9.85546875" style="5"/>
    <col min="10241" max="10241" width="10.42578125" style="5" customWidth="1"/>
    <col min="10242" max="10496" width="9.85546875" style="5"/>
    <col min="10497" max="10497" width="10.42578125" style="5" customWidth="1"/>
    <col min="10498" max="10752" width="9.85546875" style="5"/>
    <col min="10753" max="10753" width="10.42578125" style="5" customWidth="1"/>
    <col min="10754" max="11008" width="9.85546875" style="5"/>
    <col min="11009" max="11009" width="10.42578125" style="5" customWidth="1"/>
    <col min="11010" max="11264" width="9.85546875" style="5"/>
    <col min="11265" max="11265" width="10.42578125" style="5" customWidth="1"/>
    <col min="11266" max="11520" width="9.85546875" style="5"/>
    <col min="11521" max="11521" width="10.42578125" style="5" customWidth="1"/>
    <col min="11522" max="11776" width="9.85546875" style="5"/>
    <col min="11777" max="11777" width="10.42578125" style="5" customWidth="1"/>
    <col min="11778" max="12032" width="9.85546875" style="5"/>
    <col min="12033" max="12033" width="10.42578125" style="5" customWidth="1"/>
    <col min="12034" max="12288" width="9.85546875" style="5"/>
    <col min="12289" max="12289" width="10.42578125" style="5" customWidth="1"/>
    <col min="12290" max="12544" width="9.85546875" style="5"/>
    <col min="12545" max="12545" width="10.42578125" style="5" customWidth="1"/>
    <col min="12546" max="12800" width="9.85546875" style="5"/>
    <col min="12801" max="12801" width="10.42578125" style="5" customWidth="1"/>
    <col min="12802" max="13056" width="9.85546875" style="5"/>
    <col min="13057" max="13057" width="10.42578125" style="5" customWidth="1"/>
    <col min="13058" max="13312" width="9.85546875" style="5"/>
    <col min="13313" max="13313" width="10.42578125" style="5" customWidth="1"/>
    <col min="13314" max="13568" width="9.85546875" style="5"/>
    <col min="13569" max="13569" width="10.42578125" style="5" customWidth="1"/>
    <col min="13570" max="13824" width="9.85546875" style="5"/>
    <col min="13825" max="13825" width="10.42578125" style="5" customWidth="1"/>
    <col min="13826" max="14080" width="9.85546875" style="5"/>
    <col min="14081" max="14081" width="10.42578125" style="5" customWidth="1"/>
    <col min="14082" max="14336" width="9.85546875" style="5"/>
    <col min="14337" max="14337" width="10.42578125" style="5" customWidth="1"/>
    <col min="14338" max="14592" width="9.85546875" style="5"/>
    <col min="14593" max="14593" width="10.42578125" style="5" customWidth="1"/>
    <col min="14594" max="14848" width="9.85546875" style="5"/>
    <col min="14849" max="14849" width="10.42578125" style="5" customWidth="1"/>
    <col min="14850" max="15104" width="9.85546875" style="5"/>
    <col min="15105" max="15105" width="10.42578125" style="5" customWidth="1"/>
    <col min="15106" max="15360" width="9.85546875" style="5"/>
    <col min="15361" max="15361" width="10.42578125" style="5" customWidth="1"/>
    <col min="15362" max="15616" width="9.85546875" style="5"/>
    <col min="15617" max="15617" width="10.42578125" style="5" customWidth="1"/>
    <col min="15618" max="15872" width="9.85546875" style="5"/>
    <col min="15873" max="15873" width="10.42578125" style="5" customWidth="1"/>
    <col min="15874" max="16128" width="9.85546875" style="5"/>
    <col min="16129" max="16129" width="10.42578125" style="5" customWidth="1"/>
    <col min="16130" max="16384" width="9.85546875" style="5"/>
  </cols>
  <sheetData>
    <row r="1" spans="1:13" ht="16.5" x14ac:dyDescent="0.3">
      <c r="B1" s="42" t="s">
        <v>411</v>
      </c>
      <c r="J1" s="44"/>
      <c r="K1" s="43" t="s">
        <v>1</v>
      </c>
      <c r="L1" s="5">
        <f>Alapa!C1</f>
        <v>0</v>
      </c>
      <c r="M1" s="44" t="s">
        <v>2</v>
      </c>
    </row>
    <row r="2" spans="1:13" ht="16.5" x14ac:dyDescent="0.3">
      <c r="B2" s="42"/>
      <c r="J2" s="44"/>
      <c r="K2" s="43"/>
      <c r="M2" s="45" t="s">
        <v>3</v>
      </c>
    </row>
    <row r="3" spans="1:13" ht="18.75" x14ac:dyDescent="0.3">
      <c r="B3" s="89" t="s">
        <v>412</v>
      </c>
      <c r="M3" s="44" t="s">
        <v>112</v>
      </c>
    </row>
    <row r="4" spans="1:13" ht="15.75" customHeight="1" x14ac:dyDescent="0.25">
      <c r="A4" s="498" t="s">
        <v>686</v>
      </c>
      <c r="B4" s="543"/>
      <c r="C4" s="543"/>
      <c r="D4" s="543"/>
      <c r="E4" s="543"/>
      <c r="F4" s="543"/>
      <c r="G4" s="543"/>
      <c r="H4" s="543"/>
      <c r="I4" s="543"/>
      <c r="J4" s="543"/>
      <c r="K4" s="543"/>
      <c r="L4" s="543"/>
    </row>
    <row r="5" spans="1:13" ht="20.25" x14ac:dyDescent="0.3">
      <c r="A5" s="498"/>
      <c r="B5" s="83" t="s">
        <v>201</v>
      </c>
      <c r="C5" s="83"/>
      <c r="D5" s="83"/>
      <c r="E5" s="83"/>
      <c r="F5" s="83"/>
      <c r="G5" s="83"/>
      <c r="H5" s="83"/>
      <c r="I5" s="83"/>
      <c r="J5" s="83"/>
      <c r="K5" s="48"/>
      <c r="L5" s="83"/>
    </row>
    <row r="6" spans="1:13" ht="15.75" x14ac:dyDescent="0.25">
      <c r="A6" s="498"/>
      <c r="B6" s="219" t="s">
        <v>116</v>
      </c>
      <c r="C6" s="85">
        <f>Alapa!C17</f>
        <v>0</v>
      </c>
      <c r="D6" s="220"/>
      <c r="E6" s="220"/>
      <c r="F6" s="220"/>
      <c r="G6" s="220"/>
      <c r="H6" s="220"/>
      <c r="I6" s="220"/>
      <c r="J6" s="220"/>
      <c r="K6" s="220"/>
      <c r="L6" s="220"/>
    </row>
    <row r="7" spans="1:13" ht="15.75" x14ac:dyDescent="0.25">
      <c r="A7" s="498"/>
      <c r="B7" s="219" t="s">
        <v>117</v>
      </c>
      <c r="C7" s="85">
        <f>Alapa!C18</f>
        <v>0</v>
      </c>
      <c r="D7" s="220"/>
      <c r="E7" s="220"/>
      <c r="F7" s="220"/>
      <c r="G7" s="220"/>
      <c r="H7" s="220"/>
      <c r="I7" s="220"/>
      <c r="J7" s="220"/>
      <c r="K7" s="220"/>
      <c r="L7" s="220"/>
    </row>
    <row r="8" spans="1:13" ht="15.75" x14ac:dyDescent="0.25">
      <c r="A8" s="498"/>
      <c r="B8" s="221"/>
      <c r="C8" s="220"/>
      <c r="D8" s="220"/>
      <c r="E8" s="220"/>
      <c r="F8" s="220"/>
      <c r="G8" s="220"/>
      <c r="H8" s="220"/>
      <c r="I8" s="220"/>
      <c r="J8" s="220"/>
      <c r="K8" s="220"/>
      <c r="L8" s="220"/>
    </row>
    <row r="9" spans="1:13" ht="18.75" x14ac:dyDescent="0.3">
      <c r="A9" s="498"/>
      <c r="B9" s="544" t="s">
        <v>413</v>
      </c>
      <c r="C9" s="544"/>
      <c r="D9" s="544"/>
      <c r="E9" s="544"/>
      <c r="F9" s="544"/>
      <c r="G9" s="544"/>
      <c r="H9" s="544"/>
      <c r="I9" s="544"/>
      <c r="J9" s="544"/>
      <c r="K9" s="544"/>
      <c r="L9" s="544"/>
    </row>
    <row r="10" spans="1:13" ht="15.75" x14ac:dyDescent="0.25">
      <c r="A10" s="498"/>
      <c r="B10" s="222"/>
      <c r="C10" s="220"/>
      <c r="D10" s="220"/>
      <c r="E10" s="220"/>
      <c r="F10" s="220"/>
      <c r="G10" s="220"/>
      <c r="H10" s="220"/>
      <c r="I10" s="220"/>
      <c r="J10" s="220"/>
      <c r="K10" s="220"/>
      <c r="L10" s="220"/>
    </row>
    <row r="11" spans="1:13" ht="15.75" customHeight="1" x14ac:dyDescent="0.25">
      <c r="A11" s="498"/>
      <c r="B11" s="223" t="s">
        <v>115</v>
      </c>
      <c r="C11" s="516" t="s">
        <v>414</v>
      </c>
      <c r="D11" s="516"/>
      <c r="E11" s="516"/>
      <c r="F11" s="545" t="s">
        <v>269</v>
      </c>
      <c r="G11" s="545"/>
      <c r="H11" s="545"/>
      <c r="I11" s="516" t="s">
        <v>230</v>
      </c>
      <c r="J11" s="516"/>
      <c r="K11" s="516"/>
      <c r="L11" s="516"/>
    </row>
    <row r="12" spans="1:13" ht="51.75" customHeight="1" x14ac:dyDescent="0.25">
      <c r="A12" s="498"/>
      <c r="B12" s="546" t="s">
        <v>415</v>
      </c>
      <c r="C12" s="546"/>
      <c r="D12" s="546"/>
      <c r="E12" s="546"/>
      <c r="F12" s="546"/>
      <c r="G12" s="546"/>
      <c r="H12" s="546"/>
      <c r="I12" s="546"/>
      <c r="J12" s="546"/>
      <c r="K12" s="546"/>
      <c r="L12" s="546"/>
    </row>
    <row r="13" spans="1:13" ht="15.75" x14ac:dyDescent="0.25">
      <c r="A13" s="498"/>
      <c r="B13" s="224"/>
      <c r="C13" s="224"/>
      <c r="D13" s="224"/>
      <c r="E13" s="224"/>
      <c r="F13" s="224"/>
      <c r="G13" s="224"/>
      <c r="H13" s="224"/>
      <c r="I13" s="224"/>
      <c r="J13" s="224"/>
      <c r="K13" s="224"/>
      <c r="L13" s="224"/>
    </row>
    <row r="14" spans="1:13" ht="15.75" customHeight="1" x14ac:dyDescent="0.25">
      <c r="A14" s="498"/>
      <c r="B14" s="545" t="s">
        <v>416</v>
      </c>
      <c r="C14" s="545"/>
      <c r="D14" s="545" t="s">
        <v>261</v>
      </c>
      <c r="E14" s="545"/>
      <c r="F14" s="545"/>
      <c r="G14" s="224"/>
      <c r="H14" s="224"/>
      <c r="I14" s="224"/>
      <c r="J14" s="224"/>
      <c r="K14" s="224"/>
      <c r="L14" s="224"/>
    </row>
    <row r="15" spans="1:13" ht="15.75" x14ac:dyDescent="0.25">
      <c r="A15" s="498"/>
      <c r="B15" s="224"/>
      <c r="C15" s="224"/>
      <c r="D15" s="224"/>
      <c r="E15" s="224"/>
      <c r="F15" s="224"/>
      <c r="G15" s="224"/>
      <c r="H15" s="224"/>
      <c r="I15" s="224"/>
      <c r="J15" s="224"/>
      <c r="K15" s="224"/>
      <c r="L15" s="224"/>
    </row>
    <row r="16" spans="1:13" ht="15.75" customHeight="1" x14ac:dyDescent="0.25">
      <c r="A16" s="498"/>
      <c r="B16" s="547" t="s">
        <v>417</v>
      </c>
      <c r="C16" s="547"/>
      <c r="D16" s="547"/>
      <c r="E16" s="547"/>
      <c r="F16" s="547"/>
      <c r="G16" s="547"/>
      <c r="H16" s="547"/>
      <c r="I16" s="547"/>
      <c r="J16" s="547"/>
      <c r="K16" s="547"/>
      <c r="L16" s="547"/>
    </row>
    <row r="17" spans="1:12" ht="22.5" customHeight="1" x14ac:dyDescent="0.25">
      <c r="A17" s="498"/>
      <c r="B17" s="139" t="s">
        <v>207</v>
      </c>
      <c r="C17" s="225"/>
      <c r="D17" s="225"/>
      <c r="E17" s="225"/>
      <c r="F17" s="225"/>
      <c r="G17" s="542" t="s">
        <v>418</v>
      </c>
      <c r="H17" s="542"/>
      <c r="I17" s="542"/>
      <c r="J17" s="542"/>
      <c r="K17" s="542"/>
      <c r="L17" s="542"/>
    </row>
    <row r="18" spans="1:12" ht="22.5" customHeight="1" x14ac:dyDescent="0.25">
      <c r="A18" s="498"/>
      <c r="B18" s="139" t="s">
        <v>209</v>
      </c>
      <c r="C18" s="225"/>
      <c r="D18" s="225"/>
      <c r="E18" s="225"/>
      <c r="F18" s="225"/>
      <c r="G18" s="177"/>
      <c r="H18" s="177"/>
      <c r="I18" s="177"/>
      <c r="J18" s="177"/>
      <c r="K18" s="177"/>
      <c r="L18" s="177"/>
    </row>
    <row r="19" spans="1:12" ht="22.5" customHeight="1" x14ac:dyDescent="0.25">
      <c r="A19" s="498"/>
      <c r="B19" s="225" t="s">
        <v>419</v>
      </c>
      <c r="C19" s="225"/>
      <c r="D19" s="225"/>
      <c r="E19" s="225"/>
      <c r="F19" s="225"/>
      <c r="G19" s="542" t="s">
        <v>418</v>
      </c>
      <c r="H19" s="542"/>
      <c r="I19" s="542"/>
      <c r="J19" s="542"/>
      <c r="K19" s="542"/>
      <c r="L19" s="542"/>
    </row>
    <row r="20" spans="1:12" ht="22.5" customHeight="1" x14ac:dyDescent="0.25">
      <c r="A20" s="498"/>
      <c r="B20" s="139" t="s">
        <v>215</v>
      </c>
      <c r="C20" s="139"/>
      <c r="D20" s="150" t="s">
        <v>128</v>
      </c>
      <c r="E20" s="150"/>
      <c r="F20" s="150"/>
      <c r="G20" s="139" t="s">
        <v>216</v>
      </c>
      <c r="H20" s="151" t="s">
        <v>217</v>
      </c>
      <c r="I20" s="150"/>
      <c r="J20" s="150"/>
      <c r="K20" s="150"/>
      <c r="L20" s="150"/>
    </row>
    <row r="21" spans="1:12" ht="22.5" customHeight="1" x14ac:dyDescent="0.25">
      <c r="A21" s="498"/>
      <c r="B21" s="139" t="s">
        <v>218</v>
      </c>
      <c r="C21" s="139"/>
      <c r="D21" s="83"/>
      <c r="E21" s="83"/>
      <c r="F21" s="83" t="s">
        <v>208</v>
      </c>
      <c r="G21" s="83"/>
      <c r="H21" s="83"/>
      <c r="I21" s="83"/>
      <c r="J21" s="83"/>
      <c r="K21" s="83"/>
      <c r="L21" s="83"/>
    </row>
    <row r="22" spans="1:12" ht="41.25" customHeight="1" x14ac:dyDescent="0.25">
      <c r="A22" s="498"/>
      <c r="B22" s="503" t="s">
        <v>219</v>
      </c>
      <c r="C22" s="503"/>
      <c r="D22" s="503"/>
      <c r="E22" s="503"/>
      <c r="F22" s="83" t="s">
        <v>208</v>
      </c>
      <c r="G22" s="83"/>
      <c r="H22" s="83"/>
      <c r="I22" s="83"/>
      <c r="J22" s="83"/>
      <c r="K22" s="83"/>
      <c r="L22" s="83"/>
    </row>
    <row r="23" spans="1:12" ht="22.5" customHeight="1" x14ac:dyDescent="0.25">
      <c r="A23" s="498"/>
      <c r="B23" s="225" t="s">
        <v>420</v>
      </c>
      <c r="C23" s="225"/>
      <c r="D23" s="225" t="s">
        <v>421</v>
      </c>
      <c r="E23" s="225"/>
      <c r="F23" s="225"/>
      <c r="G23" s="542" t="s">
        <v>418</v>
      </c>
      <c r="H23" s="542"/>
      <c r="I23" s="542"/>
      <c r="J23" s="542"/>
      <c r="K23" s="542"/>
      <c r="L23" s="542"/>
    </row>
    <row r="24" spans="1:12" ht="22.5" customHeight="1" x14ac:dyDescent="0.25">
      <c r="A24" s="498"/>
      <c r="B24" s="225"/>
      <c r="C24" s="225"/>
      <c r="D24" s="225" t="s">
        <v>222</v>
      </c>
      <c r="E24" s="225"/>
      <c r="F24" s="225"/>
      <c r="G24" s="542" t="s">
        <v>418</v>
      </c>
      <c r="H24" s="542"/>
      <c r="I24" s="542"/>
      <c r="J24" s="542"/>
      <c r="K24" s="542"/>
      <c r="L24" s="542"/>
    </row>
    <row r="25" spans="1:12" ht="22.5" customHeight="1" x14ac:dyDescent="0.25">
      <c r="A25" s="498"/>
      <c r="B25" s="225"/>
      <c r="C25" s="225"/>
      <c r="D25" s="225" t="s">
        <v>421</v>
      </c>
      <c r="E25" s="225"/>
      <c r="F25" s="225"/>
      <c r="G25" s="542" t="s">
        <v>418</v>
      </c>
      <c r="H25" s="542"/>
      <c r="I25" s="542"/>
      <c r="J25" s="542"/>
      <c r="K25" s="542"/>
      <c r="L25" s="542"/>
    </row>
    <row r="26" spans="1:12" ht="22.5" customHeight="1" x14ac:dyDescent="0.25">
      <c r="A26" s="498"/>
      <c r="B26" s="225"/>
      <c r="C26" s="225"/>
      <c r="D26" s="225" t="s">
        <v>222</v>
      </c>
      <c r="E26" s="225"/>
      <c r="F26" s="225"/>
      <c r="G26" s="542" t="s">
        <v>418</v>
      </c>
      <c r="H26" s="542"/>
      <c r="I26" s="542"/>
      <c r="J26" s="542"/>
      <c r="K26" s="542"/>
      <c r="L26" s="542"/>
    </row>
    <row r="27" spans="1:12" ht="15.75" x14ac:dyDescent="0.25">
      <c r="A27" s="498"/>
      <c r="B27" s="225"/>
      <c r="C27" s="225"/>
      <c r="D27" s="225"/>
      <c r="E27" s="225"/>
      <c r="F27" s="225"/>
      <c r="G27" s="225"/>
      <c r="H27" s="225"/>
      <c r="I27" s="225"/>
      <c r="J27" s="225"/>
      <c r="K27" s="225"/>
      <c r="L27" s="225"/>
    </row>
    <row r="28" spans="1:12" ht="42.75" customHeight="1" x14ac:dyDescent="0.25">
      <c r="A28" s="498"/>
      <c r="B28" s="547" t="s">
        <v>422</v>
      </c>
      <c r="C28" s="547"/>
      <c r="D28" s="547"/>
      <c r="E28" s="547"/>
      <c r="F28" s="547"/>
      <c r="G28" s="547"/>
      <c r="H28" s="547"/>
      <c r="I28" s="547"/>
      <c r="J28" s="547"/>
      <c r="K28" s="547"/>
      <c r="L28" s="547"/>
    </row>
    <row r="29" spans="1:12" ht="27" customHeight="1" x14ac:dyDescent="0.25">
      <c r="A29" s="498"/>
      <c r="B29" s="225" t="s">
        <v>232</v>
      </c>
      <c r="C29" s="225"/>
      <c r="D29" s="225"/>
      <c r="E29" s="225"/>
      <c r="F29" s="225"/>
      <c r="G29" s="542" t="s">
        <v>418</v>
      </c>
      <c r="H29" s="542"/>
      <c r="I29" s="542"/>
      <c r="J29" s="542"/>
      <c r="K29" s="542"/>
      <c r="L29" s="542"/>
    </row>
    <row r="30" spans="1:12" ht="22.5" customHeight="1" x14ac:dyDescent="0.25">
      <c r="A30" s="498"/>
      <c r="B30" s="225" t="s">
        <v>234</v>
      </c>
      <c r="C30" s="225"/>
      <c r="D30" s="225"/>
      <c r="E30" s="225"/>
      <c r="F30" s="225"/>
      <c r="G30" s="542" t="s">
        <v>418</v>
      </c>
      <c r="H30" s="542"/>
      <c r="I30" s="542"/>
      <c r="J30" s="542"/>
      <c r="K30" s="542"/>
      <c r="L30" s="542"/>
    </row>
    <row r="31" spans="1:12" ht="54.75" customHeight="1" x14ac:dyDescent="0.25">
      <c r="A31" s="498"/>
      <c r="B31" s="503" t="s">
        <v>235</v>
      </c>
      <c r="C31" s="503"/>
      <c r="D31" s="503"/>
      <c r="E31" s="503"/>
      <c r="F31" s="503"/>
      <c r="G31" s="542" t="s">
        <v>418</v>
      </c>
      <c r="H31" s="542"/>
      <c r="I31" s="542"/>
      <c r="J31" s="542"/>
      <c r="K31" s="542"/>
      <c r="L31" s="542"/>
    </row>
    <row r="32" spans="1:12" ht="21.75" customHeight="1" x14ac:dyDescent="0.25">
      <c r="A32" s="498"/>
      <c r="B32" s="139" t="s">
        <v>237</v>
      </c>
      <c r="C32" s="139"/>
      <c r="D32" s="83" t="s">
        <v>233</v>
      </c>
      <c r="E32" s="83"/>
      <c r="F32" s="83"/>
      <c r="G32" s="83"/>
      <c r="H32" s="83"/>
      <c r="I32" s="83"/>
      <c r="J32" s="83"/>
      <c r="K32" s="83"/>
      <c r="L32" s="83"/>
    </row>
    <row r="33" spans="1:12" ht="28.5" customHeight="1" x14ac:dyDescent="0.25">
      <c r="A33" s="498"/>
      <c r="B33" s="501" t="s">
        <v>238</v>
      </c>
      <c r="C33" s="501"/>
      <c r="D33" s="501"/>
      <c r="E33" s="501"/>
      <c r="F33" s="501"/>
      <c r="G33" s="501"/>
      <c r="H33" s="501"/>
      <c r="I33" s="501"/>
      <c r="J33" s="501"/>
      <c r="K33" s="501"/>
      <c r="L33" s="501"/>
    </row>
    <row r="34" spans="1:12" ht="24" customHeight="1" x14ac:dyDescent="0.25">
      <c r="A34" s="498"/>
      <c r="B34" s="226"/>
      <c r="C34" s="85"/>
      <c r="D34" s="85" t="s">
        <v>239</v>
      </c>
      <c r="E34" s="226"/>
      <c r="F34" s="226"/>
      <c r="G34" s="542" t="s">
        <v>418</v>
      </c>
      <c r="H34" s="542"/>
      <c r="I34" s="542"/>
      <c r="J34" s="542"/>
      <c r="K34" s="542"/>
      <c r="L34" s="542"/>
    </row>
    <row r="35" spans="1:12" ht="18.75" customHeight="1" x14ac:dyDescent="0.25">
      <c r="A35" s="498"/>
      <c r="B35" s="226"/>
      <c r="C35" s="85"/>
      <c r="D35" s="85" t="s">
        <v>241</v>
      </c>
      <c r="E35" s="226"/>
      <c r="F35" s="226"/>
      <c r="G35" s="542" t="s">
        <v>418</v>
      </c>
      <c r="H35" s="542"/>
      <c r="I35" s="542"/>
      <c r="J35" s="542"/>
      <c r="K35" s="542"/>
      <c r="L35" s="542"/>
    </row>
    <row r="36" spans="1:12" ht="28.5" customHeight="1" x14ac:dyDescent="0.25">
      <c r="A36" s="498"/>
      <c r="B36" s="226"/>
      <c r="C36" s="85"/>
      <c r="D36" s="85" t="s">
        <v>242</v>
      </c>
      <c r="E36" s="226"/>
      <c r="F36" s="226"/>
      <c r="G36" s="542" t="s">
        <v>418</v>
      </c>
      <c r="H36" s="542"/>
      <c r="I36" s="542"/>
      <c r="J36" s="542"/>
      <c r="K36" s="542"/>
      <c r="L36" s="542"/>
    </row>
    <row r="37" spans="1:12" ht="18" customHeight="1" x14ac:dyDescent="0.25">
      <c r="A37" s="498"/>
      <c r="B37" s="226"/>
      <c r="C37" s="85"/>
      <c r="D37" s="85" t="s">
        <v>241</v>
      </c>
      <c r="E37" s="226"/>
      <c r="F37" s="226"/>
      <c r="G37" s="542" t="s">
        <v>418</v>
      </c>
      <c r="H37" s="542"/>
      <c r="I37" s="542"/>
      <c r="J37" s="542"/>
      <c r="K37" s="542"/>
      <c r="L37" s="542"/>
    </row>
    <row r="38" spans="1:12" ht="29.25" customHeight="1" x14ac:dyDescent="0.25">
      <c r="A38" s="498"/>
      <c r="B38" s="503" t="s">
        <v>243</v>
      </c>
      <c r="C38" s="503"/>
      <c r="D38" s="503"/>
      <c r="E38" s="503"/>
      <c r="F38" s="503"/>
      <c r="G38" s="503"/>
      <c r="H38" s="503"/>
      <c r="I38" s="503"/>
      <c r="J38" s="503"/>
      <c r="K38" s="503"/>
      <c r="L38" s="503"/>
    </row>
    <row r="39" spans="1:12" ht="19.5" customHeight="1" x14ac:dyDescent="0.25">
      <c r="A39" s="498"/>
      <c r="B39" s="222"/>
      <c r="C39" s="220"/>
      <c r="D39" s="85" t="s">
        <v>244</v>
      </c>
      <c r="E39" s="220"/>
      <c r="F39" s="220"/>
      <c r="G39" s="542" t="s">
        <v>418</v>
      </c>
      <c r="H39" s="542"/>
      <c r="I39" s="542"/>
      <c r="J39" s="542"/>
      <c r="K39" s="542"/>
      <c r="L39" s="542"/>
    </row>
    <row r="40" spans="1:12" ht="21.75" customHeight="1" x14ac:dyDescent="0.25">
      <c r="A40" s="498"/>
      <c r="B40" s="222"/>
      <c r="C40" s="220"/>
      <c r="D40" s="85" t="s">
        <v>117</v>
      </c>
      <c r="E40" s="220"/>
      <c r="F40" s="220"/>
      <c r="G40" s="542" t="s">
        <v>418</v>
      </c>
      <c r="H40" s="542"/>
      <c r="I40" s="542"/>
      <c r="J40" s="542"/>
      <c r="K40" s="542"/>
      <c r="L40" s="542"/>
    </row>
    <row r="41" spans="1:12" ht="66" customHeight="1" x14ac:dyDescent="0.25">
      <c r="A41" s="498"/>
      <c r="B41" s="503" t="s">
        <v>245</v>
      </c>
      <c r="C41" s="503"/>
      <c r="D41" s="503"/>
      <c r="E41" s="503"/>
      <c r="F41" s="503"/>
      <c r="G41" s="542" t="s">
        <v>418</v>
      </c>
      <c r="H41" s="542"/>
      <c r="I41" s="542"/>
      <c r="J41" s="542"/>
      <c r="K41" s="542"/>
      <c r="L41" s="542"/>
    </row>
    <row r="42" spans="1:12" ht="22.5" customHeight="1" x14ac:dyDescent="0.25">
      <c r="A42" s="498"/>
      <c r="B42" s="139" t="s">
        <v>247</v>
      </c>
      <c r="C42" s="139"/>
      <c r="D42" s="83" t="s">
        <v>233</v>
      </c>
      <c r="E42" s="83"/>
      <c r="F42" s="83"/>
      <c r="G42" s="83"/>
      <c r="H42" s="83"/>
      <c r="I42" s="83"/>
      <c r="J42" s="83"/>
      <c r="K42" s="83"/>
      <c r="L42" s="83"/>
    </row>
    <row r="43" spans="1:12" ht="42" customHeight="1" x14ac:dyDescent="0.25">
      <c r="A43" s="498"/>
      <c r="B43" s="547" t="s">
        <v>423</v>
      </c>
      <c r="C43" s="547"/>
      <c r="D43" s="547"/>
      <c r="E43" s="547"/>
      <c r="F43" s="547"/>
      <c r="G43" s="547"/>
      <c r="H43" s="547"/>
      <c r="I43" s="547"/>
      <c r="J43" s="547"/>
      <c r="K43" s="547"/>
      <c r="L43" s="547"/>
    </row>
    <row r="44" spans="1:12" ht="21" customHeight="1" x14ac:dyDescent="0.25">
      <c r="A44" s="498"/>
      <c r="B44" s="73" t="s">
        <v>207</v>
      </c>
      <c r="C44" s="225"/>
      <c r="D44" s="225"/>
      <c r="E44" s="225"/>
      <c r="F44" s="225"/>
      <c r="G44" s="542" t="s">
        <v>418</v>
      </c>
      <c r="H44" s="542"/>
      <c r="I44" s="542"/>
      <c r="J44" s="542"/>
      <c r="K44" s="542"/>
      <c r="L44" s="542"/>
    </row>
    <row r="45" spans="1:12" ht="21" customHeight="1" x14ac:dyDescent="0.25">
      <c r="A45" s="498"/>
      <c r="B45" s="73" t="s">
        <v>273</v>
      </c>
      <c r="C45" s="225"/>
      <c r="D45" s="225"/>
      <c r="E45" s="225"/>
      <c r="F45" s="225"/>
      <c r="G45" s="177"/>
      <c r="H45" s="177"/>
      <c r="I45" s="177"/>
      <c r="J45" s="177"/>
      <c r="K45" s="177"/>
      <c r="L45" s="177"/>
    </row>
    <row r="46" spans="1:12" ht="21" customHeight="1" x14ac:dyDescent="0.25">
      <c r="A46" s="498"/>
      <c r="B46" s="225" t="s">
        <v>419</v>
      </c>
      <c r="C46" s="225"/>
      <c r="D46" s="225"/>
      <c r="E46" s="225"/>
      <c r="F46" s="225"/>
      <c r="G46" s="542" t="s">
        <v>418</v>
      </c>
      <c r="H46" s="542"/>
      <c r="I46" s="542"/>
      <c r="J46" s="542"/>
      <c r="K46" s="542"/>
      <c r="L46" s="542"/>
    </row>
    <row r="47" spans="1:12" ht="21" customHeight="1" x14ac:dyDescent="0.25">
      <c r="A47" s="498"/>
      <c r="B47" s="83" t="s">
        <v>275</v>
      </c>
      <c r="C47" s="83"/>
      <c r="D47" s="83" t="s">
        <v>276</v>
      </c>
      <c r="E47" s="83"/>
      <c r="F47" s="83"/>
      <c r="G47" s="83" t="s">
        <v>216</v>
      </c>
      <c r="H47" s="84" t="s">
        <v>217</v>
      </c>
      <c r="I47" s="83"/>
      <c r="J47" s="83"/>
      <c r="K47" s="83"/>
      <c r="L47" s="83"/>
    </row>
    <row r="48" spans="1:12" ht="21" customHeight="1" x14ac:dyDescent="0.25">
      <c r="A48" s="498"/>
      <c r="B48" s="459" t="s">
        <v>277</v>
      </c>
      <c r="C48" s="459"/>
      <c r="D48" s="459"/>
      <c r="E48" s="459"/>
      <c r="F48" s="225"/>
      <c r="G48" s="542" t="s">
        <v>418</v>
      </c>
      <c r="H48" s="542"/>
      <c r="I48" s="542"/>
      <c r="J48" s="542"/>
      <c r="K48" s="542"/>
      <c r="L48" s="542"/>
    </row>
    <row r="49" spans="1:12" ht="21" customHeight="1" x14ac:dyDescent="0.25">
      <c r="A49" s="498"/>
      <c r="B49" s="459" t="s">
        <v>278</v>
      </c>
      <c r="C49" s="459"/>
      <c r="D49" s="459"/>
      <c r="E49" s="459"/>
      <c r="F49" s="225"/>
      <c r="G49" s="542" t="s">
        <v>418</v>
      </c>
      <c r="H49" s="542"/>
      <c r="I49" s="542"/>
      <c r="J49" s="542"/>
      <c r="K49" s="542"/>
      <c r="L49" s="542"/>
    </row>
    <row r="50" spans="1:12" ht="15.75" x14ac:dyDescent="0.25">
      <c r="A50" s="498"/>
      <c r="B50" s="227"/>
      <c r="C50" s="227"/>
      <c r="D50" s="227"/>
      <c r="E50" s="227"/>
      <c r="F50" s="227"/>
      <c r="G50" s="228"/>
      <c r="H50" s="229"/>
      <c r="I50" s="229"/>
      <c r="J50" s="229"/>
      <c r="K50" s="229"/>
      <c r="L50" s="229"/>
    </row>
    <row r="51" spans="1:12" ht="15.75" x14ac:dyDescent="0.25">
      <c r="A51" s="498"/>
      <c r="B51" s="230"/>
      <c r="C51" s="225"/>
      <c r="D51" s="225"/>
      <c r="E51" s="225"/>
      <c r="F51" s="225"/>
      <c r="G51" s="220"/>
      <c r="H51" s="177"/>
      <c r="I51" s="177"/>
      <c r="J51" s="177"/>
      <c r="K51" s="177"/>
      <c r="L51" s="177"/>
    </row>
    <row r="52" spans="1:12" ht="21" customHeight="1" x14ac:dyDescent="0.25">
      <c r="A52" s="498"/>
      <c r="B52" s="73" t="s">
        <v>207</v>
      </c>
      <c r="C52" s="225"/>
      <c r="D52" s="225"/>
      <c r="E52" s="225"/>
      <c r="F52" s="225"/>
      <c r="G52" s="542" t="s">
        <v>418</v>
      </c>
      <c r="H52" s="542"/>
      <c r="I52" s="542"/>
      <c r="J52" s="542"/>
      <c r="K52" s="542"/>
      <c r="L52" s="542"/>
    </row>
    <row r="53" spans="1:12" ht="21" customHeight="1" x14ac:dyDescent="0.25">
      <c r="A53" s="498"/>
      <c r="B53" s="73" t="s">
        <v>273</v>
      </c>
      <c r="C53" s="225"/>
      <c r="D53" s="225"/>
      <c r="E53" s="225"/>
      <c r="F53" s="225"/>
      <c r="G53" s="177"/>
      <c r="H53" s="177"/>
      <c r="I53" s="177"/>
      <c r="J53" s="177"/>
      <c r="K53" s="177"/>
      <c r="L53" s="177"/>
    </row>
    <row r="54" spans="1:12" ht="21" customHeight="1" x14ac:dyDescent="0.25">
      <c r="A54" s="498"/>
      <c r="B54" s="225" t="s">
        <v>419</v>
      </c>
      <c r="C54" s="225"/>
      <c r="D54" s="225"/>
      <c r="E54" s="225"/>
      <c r="F54" s="225"/>
      <c r="G54" s="542" t="s">
        <v>418</v>
      </c>
      <c r="H54" s="542"/>
      <c r="I54" s="542"/>
      <c r="J54" s="542"/>
      <c r="K54" s="542"/>
      <c r="L54" s="542"/>
    </row>
    <row r="55" spans="1:12" ht="21" customHeight="1" x14ac:dyDescent="0.25">
      <c r="A55" s="498"/>
      <c r="B55" s="83" t="s">
        <v>275</v>
      </c>
      <c r="C55" s="83"/>
      <c r="D55" s="83" t="s">
        <v>276</v>
      </c>
      <c r="E55" s="83"/>
      <c r="F55" s="83"/>
      <c r="G55" s="83" t="s">
        <v>216</v>
      </c>
      <c r="H55" s="84" t="s">
        <v>217</v>
      </c>
      <c r="I55" s="83"/>
      <c r="J55" s="83"/>
      <c r="K55" s="83"/>
      <c r="L55" s="83"/>
    </row>
    <row r="56" spans="1:12" ht="21" customHeight="1" x14ac:dyDescent="0.25">
      <c r="A56" s="498"/>
      <c r="B56" s="459" t="s">
        <v>277</v>
      </c>
      <c r="C56" s="459"/>
      <c r="D56" s="459"/>
      <c r="E56" s="459"/>
      <c r="F56" s="225"/>
      <c r="G56" s="542" t="s">
        <v>418</v>
      </c>
      <c r="H56" s="542"/>
      <c r="I56" s="542"/>
      <c r="J56" s="542"/>
      <c r="K56" s="542"/>
      <c r="L56" s="542"/>
    </row>
    <row r="57" spans="1:12" ht="21" customHeight="1" x14ac:dyDescent="0.25">
      <c r="A57" s="498"/>
      <c r="B57" s="459" t="s">
        <v>278</v>
      </c>
      <c r="C57" s="459"/>
      <c r="D57" s="459"/>
      <c r="E57" s="459"/>
      <c r="F57" s="225"/>
      <c r="G57" s="542" t="s">
        <v>418</v>
      </c>
      <c r="H57" s="542"/>
      <c r="I57" s="542"/>
      <c r="J57" s="542"/>
      <c r="K57" s="542"/>
      <c r="L57" s="542"/>
    </row>
    <row r="58" spans="1:12" ht="21" customHeight="1" x14ac:dyDescent="0.25">
      <c r="A58" s="498"/>
      <c r="B58" s="225"/>
      <c r="C58" s="225"/>
      <c r="D58" s="225"/>
      <c r="E58" s="225"/>
      <c r="F58" s="225"/>
      <c r="G58" s="177"/>
      <c r="H58" s="177"/>
      <c r="I58" s="177"/>
      <c r="J58" s="177"/>
      <c r="K58" s="177"/>
      <c r="L58" s="177"/>
    </row>
    <row r="59" spans="1:12" ht="15.75" x14ac:dyDescent="0.25">
      <c r="A59" s="498"/>
      <c r="B59" s="222"/>
      <c r="C59" s="220"/>
      <c r="D59" s="220"/>
      <c r="E59" s="220"/>
      <c r="F59" s="220"/>
      <c r="G59" s="220"/>
      <c r="H59" s="220"/>
      <c r="I59" s="220"/>
      <c r="J59" s="220"/>
      <c r="K59" s="220"/>
      <c r="L59" s="220"/>
    </row>
    <row r="60" spans="1:12" ht="38.25" customHeight="1" x14ac:dyDescent="0.25">
      <c r="A60" s="498"/>
      <c r="B60" s="548" t="s">
        <v>424</v>
      </c>
      <c r="C60" s="548"/>
      <c r="D60" s="548"/>
      <c r="E60" s="548"/>
      <c r="F60" s="548"/>
      <c r="G60" s="548"/>
      <c r="H60" s="548"/>
      <c r="I60" s="548"/>
      <c r="J60" s="548"/>
      <c r="K60" s="548"/>
      <c r="L60" s="548"/>
    </row>
    <row r="61" spans="1:12" ht="20.25" customHeight="1" x14ac:dyDescent="0.25">
      <c r="A61" s="498"/>
      <c r="B61" s="222"/>
      <c r="C61" s="220"/>
      <c r="D61" s="220"/>
      <c r="E61" s="220"/>
      <c r="F61" s="220"/>
      <c r="G61" s="220"/>
      <c r="H61" s="220"/>
      <c r="I61" s="220"/>
      <c r="J61" s="220"/>
      <c r="K61" s="220"/>
      <c r="L61" s="220"/>
    </row>
    <row r="62" spans="1:12" ht="20.25" customHeight="1" x14ac:dyDescent="0.25">
      <c r="A62" s="498"/>
      <c r="B62" s="222" t="s">
        <v>425</v>
      </c>
      <c r="C62" s="220"/>
      <c r="D62" s="220"/>
      <c r="E62" s="220"/>
      <c r="F62" s="220"/>
      <c r="G62" s="542" t="s">
        <v>418</v>
      </c>
      <c r="H62" s="542"/>
      <c r="I62" s="542"/>
      <c r="J62" s="542"/>
      <c r="K62" s="542"/>
      <c r="L62" s="542"/>
    </row>
    <row r="63" spans="1:12" ht="15.75" x14ac:dyDescent="0.25">
      <c r="A63" s="498"/>
      <c r="B63" s="222"/>
      <c r="C63" s="220"/>
      <c r="D63" s="220"/>
      <c r="E63" s="220"/>
      <c r="F63" s="220"/>
      <c r="G63" s="220"/>
      <c r="H63" s="220"/>
      <c r="I63" s="220"/>
      <c r="J63" s="220"/>
      <c r="K63" s="220"/>
      <c r="L63" s="220"/>
    </row>
    <row r="64" spans="1:12" ht="30" customHeight="1" x14ac:dyDescent="0.25">
      <c r="A64" s="498"/>
      <c r="B64" s="525" t="s">
        <v>256</v>
      </c>
      <c r="C64" s="525"/>
      <c r="D64" s="525"/>
      <c r="E64" s="525"/>
      <c r="F64" s="525"/>
      <c r="G64" s="525"/>
      <c r="H64" s="525"/>
      <c r="I64" s="525"/>
      <c r="J64" s="525"/>
      <c r="K64" s="525"/>
      <c r="L64" s="525"/>
    </row>
    <row r="65" spans="1:12" ht="146.25" customHeight="1" x14ac:dyDescent="0.25">
      <c r="A65" s="498"/>
      <c r="B65" s="509" t="s">
        <v>426</v>
      </c>
      <c r="C65" s="509"/>
      <c r="D65" s="509"/>
      <c r="E65" s="509"/>
      <c r="F65" s="509"/>
      <c r="G65" s="509"/>
      <c r="H65" s="509"/>
      <c r="I65" s="509"/>
      <c r="J65" s="509"/>
      <c r="K65" s="509"/>
      <c r="L65" s="509"/>
    </row>
    <row r="66" spans="1:12" ht="86.25" customHeight="1" x14ac:dyDescent="0.25">
      <c r="A66" s="498"/>
      <c r="B66" s="517" t="s">
        <v>427</v>
      </c>
      <c r="C66" s="517"/>
      <c r="D66" s="517"/>
      <c r="E66" s="517"/>
      <c r="F66" s="517"/>
      <c r="G66" s="517"/>
      <c r="H66" s="517"/>
      <c r="I66" s="517"/>
      <c r="J66" s="517"/>
      <c r="K66" s="517"/>
      <c r="L66" s="517"/>
    </row>
    <row r="67" spans="1:12" ht="15.75" customHeight="1" x14ac:dyDescent="0.25">
      <c r="A67" s="498"/>
      <c r="B67" s="549" t="s">
        <v>304</v>
      </c>
      <c r="C67" s="549"/>
      <c r="D67" s="549"/>
      <c r="E67" s="549"/>
      <c r="F67" s="549"/>
      <c r="G67" s="549"/>
      <c r="H67" s="549"/>
      <c r="I67" s="549"/>
      <c r="J67" s="549"/>
      <c r="K67" s="549"/>
      <c r="L67" s="549"/>
    </row>
    <row r="68" spans="1:12" ht="60" customHeight="1" x14ac:dyDescent="0.25">
      <c r="A68" s="498"/>
      <c r="B68" s="510" t="s">
        <v>258</v>
      </c>
      <c r="C68" s="510"/>
      <c r="D68" s="510"/>
      <c r="E68" s="510"/>
      <c r="F68" s="510"/>
      <c r="G68" s="510"/>
      <c r="H68" s="510"/>
      <c r="I68" s="510"/>
      <c r="J68" s="510"/>
      <c r="K68" s="510"/>
      <c r="L68" s="510"/>
    </row>
    <row r="69" spans="1:12" ht="15.75" x14ac:dyDescent="0.25">
      <c r="A69" s="498"/>
      <c r="B69" s="219"/>
      <c r="C69" s="220"/>
      <c r="D69" s="220"/>
      <c r="E69" s="220"/>
      <c r="F69" s="220"/>
      <c r="G69" s="220"/>
      <c r="H69" s="220"/>
      <c r="I69" s="220"/>
      <c r="J69" s="220"/>
      <c r="K69" s="220"/>
      <c r="L69" s="220"/>
    </row>
    <row r="70" spans="1:12" ht="15.75" x14ac:dyDescent="0.25">
      <c r="A70" s="498"/>
      <c r="B70" s="549"/>
      <c r="C70" s="549"/>
      <c r="D70" s="549"/>
      <c r="E70" s="549"/>
      <c r="F70" s="549"/>
      <c r="G70" s="549"/>
      <c r="H70" s="549"/>
      <c r="I70" s="549"/>
      <c r="J70" s="549"/>
      <c r="K70" s="549"/>
      <c r="L70" s="549"/>
    </row>
    <row r="71" spans="1:12" ht="15.75" x14ac:dyDescent="0.25">
      <c r="A71" s="498"/>
      <c r="B71" s="221"/>
      <c r="C71" s="220"/>
      <c r="D71" s="220"/>
      <c r="E71" s="220"/>
      <c r="F71" s="220"/>
      <c r="G71" s="220"/>
      <c r="H71" s="220"/>
      <c r="I71" s="220"/>
      <c r="J71" s="220"/>
      <c r="K71" s="220"/>
      <c r="L71" s="220"/>
    </row>
    <row r="72" spans="1:12" ht="15.75" x14ac:dyDescent="0.25">
      <c r="A72" s="498"/>
      <c r="B72" s="83" t="s">
        <v>305</v>
      </c>
      <c r="C72" s="550" t="s">
        <v>428</v>
      </c>
      <c r="D72" s="550"/>
      <c r="E72" s="83" t="s">
        <v>261</v>
      </c>
      <c r="F72" s="83"/>
      <c r="G72" s="83"/>
      <c r="H72" s="83"/>
      <c r="I72" s="83"/>
      <c r="J72" s="83"/>
      <c r="K72" s="83"/>
      <c r="L72" s="83"/>
    </row>
    <row r="73" spans="1:12" ht="15.75" x14ac:dyDescent="0.25">
      <c r="A73" s="498"/>
      <c r="B73" s="221"/>
      <c r="C73" s="220"/>
      <c r="D73" s="220"/>
      <c r="E73" s="220"/>
      <c r="F73" s="220"/>
      <c r="G73" s="220"/>
      <c r="H73" s="220"/>
      <c r="I73" s="220"/>
      <c r="J73" s="220"/>
      <c r="K73" s="220"/>
      <c r="L73" s="220"/>
    </row>
    <row r="74" spans="1:12" ht="21" customHeight="1" x14ac:dyDescent="0.25">
      <c r="A74" s="498"/>
      <c r="B74" s="551" t="s">
        <v>261</v>
      </c>
      <c r="C74" s="551"/>
      <c r="D74" s="551"/>
      <c r="E74" s="551"/>
      <c r="F74" s="551"/>
      <c r="G74" s="551"/>
      <c r="H74" s="551"/>
      <c r="I74" s="551"/>
      <c r="J74" s="551"/>
      <c r="K74" s="551"/>
      <c r="L74" s="551"/>
    </row>
    <row r="75" spans="1:12" ht="15.75" x14ac:dyDescent="0.25">
      <c r="A75" s="498"/>
      <c r="B75" s="551" t="s">
        <v>262</v>
      </c>
      <c r="C75" s="551"/>
      <c r="D75" s="551"/>
      <c r="E75" s="551"/>
      <c r="F75" s="551"/>
      <c r="G75" s="551"/>
      <c r="H75" s="551"/>
      <c r="I75" s="551"/>
      <c r="J75" s="551"/>
      <c r="K75" s="551"/>
      <c r="L75" s="551"/>
    </row>
    <row r="76" spans="1:12" ht="15" x14ac:dyDescent="0.25">
      <c r="A76" s="498"/>
      <c r="B76" s="522" t="s">
        <v>141</v>
      </c>
      <c r="C76" s="522"/>
      <c r="D76" s="522"/>
      <c r="E76" s="522"/>
      <c r="F76" s="522"/>
      <c r="G76" s="522"/>
      <c r="H76" s="522"/>
      <c r="I76" s="522"/>
      <c r="J76" s="522"/>
      <c r="K76" s="522"/>
      <c r="L76" s="522"/>
    </row>
  </sheetData>
  <mergeCells count="57">
    <mergeCell ref="B70:L70"/>
    <mergeCell ref="C72:D72"/>
    <mergeCell ref="B74:L74"/>
    <mergeCell ref="B75:L75"/>
    <mergeCell ref="B76:L76"/>
    <mergeCell ref="B68:L68"/>
    <mergeCell ref="G54:L54"/>
    <mergeCell ref="B56:E56"/>
    <mergeCell ref="G56:L56"/>
    <mergeCell ref="B57:E57"/>
    <mergeCell ref="G57:L57"/>
    <mergeCell ref="B60:L60"/>
    <mergeCell ref="G62:L62"/>
    <mergeCell ref="B64:L64"/>
    <mergeCell ref="B65:L65"/>
    <mergeCell ref="B66:L66"/>
    <mergeCell ref="B67:L67"/>
    <mergeCell ref="G52:L52"/>
    <mergeCell ref="G39:L39"/>
    <mergeCell ref="G40:L40"/>
    <mergeCell ref="B41:F41"/>
    <mergeCell ref="G41:L41"/>
    <mergeCell ref="B43:L43"/>
    <mergeCell ref="G44:L44"/>
    <mergeCell ref="G46:L46"/>
    <mergeCell ref="B48:E48"/>
    <mergeCell ref="G48:L48"/>
    <mergeCell ref="B49:E49"/>
    <mergeCell ref="G49:L49"/>
    <mergeCell ref="B38:L38"/>
    <mergeCell ref="G26:L26"/>
    <mergeCell ref="B28:L28"/>
    <mergeCell ref="G29:L29"/>
    <mergeCell ref="G30:L30"/>
    <mergeCell ref="B31:F31"/>
    <mergeCell ref="G31:L31"/>
    <mergeCell ref="B33:L33"/>
    <mergeCell ref="G34:L34"/>
    <mergeCell ref="G35:L35"/>
    <mergeCell ref="G36:L36"/>
    <mergeCell ref="G37:L37"/>
    <mergeCell ref="G25:L25"/>
    <mergeCell ref="A4:A76"/>
    <mergeCell ref="B4:L4"/>
    <mergeCell ref="B9:L9"/>
    <mergeCell ref="C11:E11"/>
    <mergeCell ref="F11:H11"/>
    <mergeCell ref="I11:L11"/>
    <mergeCell ref="B12:L12"/>
    <mergeCell ref="B14:C14"/>
    <mergeCell ref="D14:F14"/>
    <mergeCell ref="B16:L16"/>
    <mergeCell ref="G17:L17"/>
    <mergeCell ref="G19:L19"/>
    <mergeCell ref="B22:E22"/>
    <mergeCell ref="G23:L23"/>
    <mergeCell ref="G24:L24"/>
  </mergeCells>
  <hyperlinks>
    <hyperlink ref="M1" location="Tartalom!B1" display="tartalom" xr:uid="{00000000-0004-0000-0800-000000000000}"/>
    <hyperlink ref="M3" location="'PM-KV-03-01'!C47" display="folyamatábra" xr:uid="{00000000-0004-0000-0800-000001000000}"/>
  </hyperlinks>
  <pageMargins left="0.70866141732283472" right="0.70866141732283472" top="0.74803149606299213" bottom="0.74803149606299213" header="0.31496062992125984" footer="0.31496062992125984"/>
  <pageSetup paperSize="9" scale="80" fitToHeight="5" orientation="portrait" r:id="rId1"/>
  <headerFooter>
    <oddFooter>&amp;L&amp;F/&amp;A&amp;C&amp;P/&amp;N&amp;RDigitAudit/AuditIroda</oddFooter>
  </headerFooter>
  <rowBreaks count="1" manualBreakCount="1">
    <brk id="42" min="1"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18</vt:i4>
      </vt:variant>
      <vt:variant>
        <vt:lpstr>Névvel ellátott tartományok</vt:lpstr>
      </vt:variant>
      <vt:variant>
        <vt:i4>41</vt:i4>
      </vt:variant>
    </vt:vector>
  </HeadingPairs>
  <TitlesOfParts>
    <vt:vector size="59" baseType="lpstr">
      <vt:lpstr>Tartalom</vt:lpstr>
      <vt:lpstr>PM-KV-03-00</vt:lpstr>
      <vt:lpstr>PM-KV-03-01</vt:lpstr>
      <vt:lpstr>PM-KV-03-02</vt:lpstr>
      <vt:lpstr>PM-KV-03-03</vt:lpstr>
      <vt:lpstr>PM-KV-03-04</vt:lpstr>
      <vt:lpstr>PM-KV-03-05</vt:lpstr>
      <vt:lpstr>PM-KV-03-06</vt:lpstr>
      <vt:lpstr>PM-KV-03-07</vt:lpstr>
      <vt:lpstr>PM-KV-03-08</vt:lpstr>
      <vt:lpstr>PM-KV-03-09</vt:lpstr>
      <vt:lpstr>PM-KV-03-10</vt:lpstr>
      <vt:lpstr>PM-KV-03-11</vt:lpstr>
      <vt:lpstr>PM-KV-03-12</vt:lpstr>
      <vt:lpstr>PM-KV-03-13</vt:lpstr>
      <vt:lpstr>PM-KV-03-14</vt:lpstr>
      <vt:lpstr>PM-KV-03-15</vt:lpstr>
      <vt:lpstr>Alapa</vt:lpstr>
      <vt:lpstr>'PM-KV-03-07'!as</vt:lpstr>
      <vt:lpstr>'PM-KV-03-15'!bn</vt:lpstr>
      <vt:lpstr>'PM-KV-03-03'!cv</vt:lpstr>
      <vt:lpstr>'PM-KV-03-09'!df</vt:lpstr>
      <vt:lpstr>'PM-KV-03-02'!er</vt:lpstr>
      <vt:lpstr>'PM-KV-03-10'!fg</vt:lpstr>
      <vt:lpstr>'PM-KV-03-11'!gh</vt:lpstr>
      <vt:lpstr>'PM-KV-03-12'!hj</vt:lpstr>
      <vt:lpstr>'PM-KV-03-13'!jk</vt:lpstr>
      <vt:lpstr>'PM-KV-03-14'!kl</vt:lpstr>
      <vt:lpstr>'PM-KV-03-12'!Nyomtatási_cím</vt:lpstr>
      <vt:lpstr>'PM-KV-03-15'!Nyomtatási_cím</vt:lpstr>
      <vt:lpstr>'PM-KV-03-00'!Nyomtatási_terület</vt:lpstr>
      <vt:lpstr>'PM-KV-03-01'!Nyomtatási_terület</vt:lpstr>
      <vt:lpstr>'PM-KV-03-02'!Nyomtatási_terület</vt:lpstr>
      <vt:lpstr>'PM-KV-03-03'!Nyomtatási_terület</vt:lpstr>
      <vt:lpstr>'PM-KV-03-04'!Nyomtatási_terület</vt:lpstr>
      <vt:lpstr>'PM-KV-03-05'!Nyomtatási_terület</vt:lpstr>
      <vt:lpstr>'PM-KV-03-06'!Nyomtatási_terület</vt:lpstr>
      <vt:lpstr>'PM-KV-03-07'!Nyomtatási_terület</vt:lpstr>
      <vt:lpstr>'PM-KV-03-08'!Nyomtatási_terület</vt:lpstr>
      <vt:lpstr>'PM-KV-03-09'!Nyomtatási_terület</vt:lpstr>
      <vt:lpstr>'PM-KV-03-10'!Nyomtatási_terület</vt:lpstr>
      <vt:lpstr>'PM-KV-03-11'!Nyomtatási_terület</vt:lpstr>
      <vt:lpstr>'PM-KV-03-12'!Nyomtatási_terület</vt:lpstr>
      <vt:lpstr>'PM-KV-03-13'!Nyomtatási_terület</vt:lpstr>
      <vt:lpstr>'PM-KV-03-14'!Nyomtatási_terület</vt:lpstr>
      <vt:lpstr>'PM-KV-03-15'!Nyomtatási_terület</vt:lpstr>
      <vt:lpstr>Tartalom!Nyomtatási_terület</vt:lpstr>
      <vt:lpstr>'PM-KV-03-00'!qw</vt:lpstr>
      <vt:lpstr>'PM-KV-03-03'!rt</vt:lpstr>
      <vt:lpstr>'PM-KV-03-08'!sd</vt:lpstr>
      <vt:lpstr>Alapa!TABLE</vt:lpstr>
      <vt:lpstr>Alapa!TABLE_2</vt:lpstr>
      <vt:lpstr>'PM-KV-03-04'!tz</vt:lpstr>
      <vt:lpstr>'PM-KV-03-06'!ui</vt:lpstr>
      <vt:lpstr>'PM-KV-03-12'!vb</vt:lpstr>
      <vt:lpstr>'PM-KV-03-01'!we</vt:lpstr>
      <vt:lpstr>Tartalom!xc</vt:lpstr>
      <vt:lpstr>'PM-KV-03-15'!yx</vt:lpstr>
      <vt:lpstr>'PM-KV-03-05'!zu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Zsigmond Gábor</dc:creator>
  <dc:description>v.1.19.3082.0.1#2019-09-16</dc:description>
  <cp:lastModifiedBy>gzsigmond</cp:lastModifiedBy>
  <cp:lastPrinted>2018-12-05T12:38:42Z</cp:lastPrinted>
  <dcterms:created xsi:type="dcterms:W3CDTF">2017-10-19T16:16:17Z</dcterms:created>
  <dcterms:modified xsi:type="dcterms:W3CDTF">2019-09-16T08:57:52Z</dcterms:modified>
</cp:coreProperties>
</file>