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FEJL\DIGITAUDIT_2019\KRISZTI\AuditIroda\Munkalapok\"/>
    </mc:Choice>
  </mc:AlternateContent>
  <bookViews>
    <workbookView xWindow="0" yWindow="0" windowWidth="15360" windowHeight="6165"/>
  </bookViews>
  <sheets>
    <sheet name="Tartalom" sheetId="18" r:id="rId1"/>
    <sheet name="PM-KV-03-00" sheetId="1" r:id="rId2"/>
    <sheet name="PM-KV-03-01" sheetId="2" r:id="rId3"/>
    <sheet name="PM-KV-03-02" sheetId="3" r:id="rId4"/>
    <sheet name="PM-KV-03-03" sheetId="4" r:id="rId5"/>
    <sheet name="PM-KV-03-04" sheetId="5" r:id="rId6"/>
    <sheet name="PM-KV-03-05" sheetId="6" r:id="rId7"/>
    <sheet name="PM-KV-03-06" sheetId="7" r:id="rId8"/>
    <sheet name="PM-KV-03-07" sheetId="8" r:id="rId9"/>
    <sheet name="PM-KV-03-08" sheetId="9" r:id="rId10"/>
    <sheet name="PM-KV-03-09" sheetId="10" r:id="rId11"/>
    <sheet name="PM-KV-03-10" sheetId="11" r:id="rId12"/>
    <sheet name="PM-KV-03-11" sheetId="12" r:id="rId13"/>
    <sheet name="PM-KV-03-12" sheetId="13" r:id="rId14"/>
    <sheet name="PM-KV-03-13" sheetId="14" r:id="rId15"/>
    <sheet name="PM-KV-03-14" sheetId="15" r:id="rId16"/>
    <sheet name="PM-KV-03-15" sheetId="16" r:id="rId17"/>
    <sheet name="Alapa" sheetId="17" r:id="rId18"/>
  </sheets>
  <externalReferences>
    <externalReference r:id="rId19"/>
    <externalReference r:id="rId20"/>
    <externalReference r:id="rId21"/>
    <externalReference r:id="rId22"/>
    <externalReference r:id="rId23"/>
    <externalReference r:id="rId24"/>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13" hidden="1">'PM-KV-03-12'!$B$14:$K$24</definedName>
    <definedName name="_xlnm._FilterDatabase" localSheetId="16" hidden="1">'PM-KV-03-15'!$B$10:$I$10</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14">#REF!</definedName>
    <definedName name="A.I.L1">#REF!</definedName>
    <definedName name="A.I.L2" localSheetId="14">#REF!</definedName>
    <definedName name="A.I.L2">#REF!</definedName>
    <definedName name="A.II.L1." localSheetId="14">#REF!</definedName>
    <definedName name="A.II.L1.">#REF!</definedName>
    <definedName name="A.II.L2" localSheetId="17">'[1]8. L.A.II.6.'!#REF!</definedName>
    <definedName name="A.II.L2" localSheetId="14">'[2]8. L.A.II.6.'!#REF!</definedName>
    <definedName name="A.II.L2">'[2]8. L.A.II.6.'!#REF!</definedName>
    <definedName name="A.II.L2_1" localSheetId="17">#REF!</definedName>
    <definedName name="A.II.L2_1" localSheetId="14">'[3]8. L.A.II.6.'!#REF!</definedName>
    <definedName name="A.II.L2_1">'[3]8. L.A.II.6.'!#REF!</definedName>
    <definedName name="A.II.L3" localSheetId="17">#REF!</definedName>
    <definedName name="A.II.L3" localSheetId="14">'[4]8. L.A.II.6.'!#REF!</definedName>
    <definedName name="A.II.L3">'[4]8. L.A.II.6.'!#REF!</definedName>
    <definedName name="A.III.L1." localSheetId="14">#REF!</definedName>
    <definedName name="A.III.L1.">#REF!</definedName>
    <definedName name="A.III.L2." localSheetId="17">'[1]11. L.A.III.2.,4.,5.'!#REF!</definedName>
    <definedName name="A.III.L2." localSheetId="14">'[2]11. L.A.III.2.,4.,5.'!#REF!</definedName>
    <definedName name="A.III.L2.">'[2]11. L.A.III.2.,4.,5.'!#REF!</definedName>
    <definedName name="_xlnm.Database" localSheetId="17">[5]Tartalomj.!$A$1:$D$108</definedName>
    <definedName name="_xlnm.Database">[6]Tartalomj.!$A$1:$D$108</definedName>
    <definedName name="as" localSheetId="8">'PM-KV-03-07'!$B$4:$L$76</definedName>
    <definedName name="bn" localSheetId="16">'PM-KV-03-15'!$7:$10</definedName>
    <definedName name="cv" localSheetId="4">'PM-KV-03-03'!$27:$27</definedName>
    <definedName name="df" localSheetId="10">'PM-KV-03-09'!$B$4:$L$41</definedName>
    <definedName name="er" localSheetId="3">'PM-KV-03-02'!$B$4:$L$36</definedName>
    <definedName name="fg" localSheetId="11">'PM-KV-03-10'!$B$4:$L$53</definedName>
    <definedName name="gh" localSheetId="12">'PM-KV-03-11'!$B$4:$L$58</definedName>
    <definedName name="hj" localSheetId="13">'PM-KV-03-12'!$B$4:$M$24</definedName>
    <definedName name="jk" localSheetId="14">'PM-KV-03-13'!$B$4:$G$37</definedName>
    <definedName name="K" localSheetId="0" hidden="1">{#N/A,#N/A,TRUE,"A1";#N/A,#N/A,TRUE,"A2";#N/A,#N/A,TRUE,"B1"}</definedName>
    <definedName name="K" hidden="1">{#N/A,#N/A,TRUE,"A1";#N/A,#N/A,TRUE,"A2";#N/A,#N/A,TRUE,"B1"}</definedName>
    <definedName name="kl" localSheetId="15">'PM-KV-03-14'!$B$4:$G$35</definedName>
    <definedName name="MPR">#REF!</definedName>
    <definedName name="nyomtat">#REF!</definedName>
    <definedName name="Print_Area" localSheetId="1">'PM-KV-03-00'!$B$3:$W$122</definedName>
    <definedName name="Print_Area" localSheetId="2">'PM-KV-03-01'!$B$3:$I$112</definedName>
    <definedName name="Print_Area" localSheetId="3">'PM-KV-03-02'!$B$4:$L$36</definedName>
    <definedName name="Print_Area" localSheetId="4">'PM-KV-03-03'!$B$4:$E$68</definedName>
    <definedName name="Print_Area" localSheetId="5">'PM-KV-03-04'!$B$4:$L$73</definedName>
    <definedName name="Print_Area" localSheetId="6">'PM-KV-03-05'!$B$4:$L$62</definedName>
    <definedName name="Print_Area" localSheetId="7">'PM-KV-03-06'!$B$4:$E$123</definedName>
    <definedName name="Print_Area" localSheetId="8">'PM-KV-03-07'!$B$4:$L$76</definedName>
    <definedName name="Print_Area" localSheetId="9">'PM-KV-03-08'!$B$4:$L$131</definedName>
    <definedName name="Print_Area" localSheetId="10">'PM-KV-03-09'!$B$4:$L$41</definedName>
    <definedName name="Print_Area" localSheetId="11">'PM-KV-03-10'!$B$4:$L$53</definedName>
    <definedName name="Print_Area" localSheetId="12">'PM-KV-03-11'!$B$4:$L$58</definedName>
    <definedName name="Print_Area" localSheetId="13">'PM-KV-03-12'!$B$4:$L$24</definedName>
    <definedName name="Print_Area" localSheetId="14">'PM-KV-03-13'!$B$4:$G$37</definedName>
    <definedName name="Print_Area" localSheetId="15">'PM-KV-03-14'!$B$4:$G$35</definedName>
    <definedName name="Print_Area" localSheetId="16">'PM-KV-03-15'!$B$4:$I$42</definedName>
    <definedName name="Print_Area" localSheetId="0">Tartalom!$B$3:$F$42</definedName>
    <definedName name="Print_Titles" localSheetId="1">'PM-KV-03-00'!$3:$10</definedName>
    <definedName name="Print_Titles" localSheetId="4">'PM-KV-03-03'!$27:$27</definedName>
    <definedName name="Print_Titles" localSheetId="13">'PM-KV-03-12'!$14:$15</definedName>
    <definedName name="Print_Titles" localSheetId="16">'PM-KV-03-15'!$10:$10</definedName>
    <definedName name="qw" localSheetId="1">'PM-KV-03-00'!$B$3:$W$122</definedName>
    <definedName name="rt" localSheetId="4">'PM-KV-03-03'!$B$4:$E$68</definedName>
    <definedName name="sd" localSheetId="9">'PM-KV-03-08'!$B$4:$L$131</definedName>
    <definedName name="szallitok">#REF!</definedName>
    <definedName name="TABLE" localSheetId="17">Alapa!$C$27:$C$27</definedName>
    <definedName name="TABLE_2" localSheetId="17">Alapa!$C$27:$C$27</definedName>
    <definedName name="tz" localSheetId="5">'PM-KV-03-04'!$B$4:$L$73</definedName>
    <definedName name="ui" localSheetId="7">'PM-KV-03-06'!$B$4:$D$123</definedName>
    <definedName name="vb" localSheetId="13">'PM-KV-03-12'!$7:$14</definedName>
    <definedName name="vevok">#REF!</definedName>
    <definedName name="we" localSheetId="2">'PM-KV-03-01'!$B$3:$I$112</definedName>
    <definedName name="wrn.Proba." localSheetId="17" hidden="1">{#N/A,#N/A,TRUE,"A1";#N/A,#N/A,TRUE,"A2";#N/A,#N/A,TRUE,"B1"}</definedName>
    <definedName name="wrn.Proba." localSheetId="0" hidden="1">{#N/A,#N/A,TRUE,"A1";#N/A,#N/A,TRUE,"A2";#N/A,#N/A,TRUE,"B1"}</definedName>
    <definedName name="wrn.Proba." hidden="1">{#N/A,#N/A,TRUE,"A1";#N/A,#N/A,TRUE,"A2";#N/A,#N/A,TRUE,"B1"}</definedName>
    <definedName name="xc" localSheetId="0">Tartalom!$B$3:$F$42</definedName>
    <definedName name="XXX" localSheetId="17">#REF!</definedName>
    <definedName name="XXX" localSheetId="14">'[3]11. L.A.III.2.,4.,5.'!#REF!</definedName>
    <definedName name="XXX">'[3]11. L.A.III.2.,4.,5.'!#REF!</definedName>
    <definedName name="yx" localSheetId="16">'PM-KV-03-15'!$B$4:$I$42</definedName>
    <definedName name="zu" localSheetId="6">'PM-KV-03-05'!$B$4:$L$62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6" l="1"/>
  <c r="C5" i="16"/>
  <c r="J1" i="16"/>
  <c r="C34" i="15"/>
  <c r="C6" i="15"/>
  <c r="C5" i="15"/>
  <c r="C36" i="14"/>
  <c r="C6" i="14"/>
  <c r="C5" i="14"/>
  <c r="C6" i="12"/>
  <c r="C5" i="12"/>
  <c r="L1" i="12"/>
  <c r="C6" i="11"/>
  <c r="C5" i="11"/>
  <c r="L1" i="11"/>
  <c r="I32" i="10"/>
  <c r="C12" i="10"/>
  <c r="C11" i="10"/>
  <c r="C10" i="10"/>
  <c r="L1" i="10"/>
  <c r="G14" i="9"/>
  <c r="G13" i="9"/>
  <c r="L1" i="9"/>
  <c r="C7" i="8"/>
  <c r="C6" i="8"/>
  <c r="L1" i="8"/>
  <c r="D136" i="7"/>
  <c r="C136" i="7"/>
  <c r="C123" i="7"/>
  <c r="D118" i="7"/>
  <c r="C118" i="7"/>
  <c r="B117" i="7"/>
  <c r="D116" i="7"/>
  <c r="C116" i="7"/>
  <c r="D115" i="7"/>
  <c r="C115" i="7"/>
  <c r="D111" i="7"/>
  <c r="C111" i="7"/>
  <c r="D112" i="7" s="1"/>
  <c r="D84" i="7"/>
  <c r="C84" i="7"/>
  <c r="D82" i="7"/>
  <c r="D63" i="7"/>
  <c r="B134" i="7" s="1"/>
  <c r="B135" i="7" s="1"/>
  <c r="C63" i="7"/>
  <c r="D61" i="7"/>
  <c r="D29" i="7"/>
  <c r="C29" i="7"/>
  <c r="B128" i="7" s="1"/>
  <c r="B129" i="7" s="1"/>
  <c r="C27" i="7"/>
  <c r="D27" i="7" s="1"/>
  <c r="B6" i="7"/>
  <c r="B5" i="7"/>
  <c r="E1" i="7"/>
  <c r="C7" i="6"/>
  <c r="C6" i="6"/>
  <c r="L1" i="6"/>
  <c r="C7" i="5"/>
  <c r="C6" i="5"/>
  <c r="L1" i="5"/>
  <c r="C68" i="4"/>
  <c r="D64" i="4"/>
  <c r="C64" i="4"/>
  <c r="D63" i="4"/>
  <c r="C63" i="4"/>
  <c r="D62" i="4"/>
  <c r="C62" i="4"/>
  <c r="D60" i="4"/>
  <c r="C60" i="4"/>
  <c r="D58" i="4"/>
  <c r="D39" i="4"/>
  <c r="B79" i="4" s="1"/>
  <c r="B80" i="4" s="1"/>
  <c r="C39" i="4"/>
  <c r="D37" i="4"/>
  <c r="D25" i="4"/>
  <c r="C25" i="4"/>
  <c r="B73" i="4" s="1"/>
  <c r="B6" i="4"/>
  <c r="B5" i="4"/>
  <c r="E1" i="4"/>
  <c r="H34" i="3"/>
  <c r="F12" i="3"/>
  <c r="F11" i="3"/>
  <c r="F10" i="3"/>
  <c r="L1" i="3"/>
  <c r="H1" i="2"/>
  <c r="C23" i="4" l="1"/>
  <c r="D23" i="4" s="1"/>
  <c r="B131" i="7"/>
  <c r="B132" i="7" s="1"/>
  <c r="B76" i="4"/>
  <c r="B77" i="4" s="1"/>
  <c r="C112" i="7"/>
  <c r="B136" i="7"/>
  <c r="B118" i="7" s="1"/>
  <c r="C109" i="7"/>
  <c r="E129" i="7"/>
  <c r="E128" i="7"/>
  <c r="B74" i="4"/>
  <c r="E74" i="4" s="1"/>
  <c r="E73" i="4" l="1"/>
  <c r="B63" i="4" s="1"/>
  <c r="B64" i="4"/>
  <c r="B62" i="4"/>
  <c r="B116" i="7"/>
  <c r="B115" i="7"/>
</calcChain>
</file>

<file path=xl/comments1.xml><?xml version="1.0" encoding="utf-8"?>
<comments xmlns="http://schemas.openxmlformats.org/spreadsheetml/2006/main">
  <authors>
    <author>kriszta</author>
  </authors>
  <commentList>
    <comment ref="F14" authorId="0" shapeId="0">
      <text>
        <r>
          <rPr>
            <sz val="9"/>
            <color indexed="81"/>
            <rFont val="Segoe UI"/>
            <family val="2"/>
            <charset val="238"/>
          </rPr>
          <t xml:space="preserve"> - Azonosítási adatlap
 - Tényleges tulajdonosi nyilatkozat
 - Adatváltozás bejelentés
 - Hatósági bejelentés
</t>
        </r>
      </text>
    </comment>
    <comment ref="G14" authorId="0" shapeId="0">
      <text>
        <r>
          <rPr>
            <sz val="9"/>
            <color indexed="81"/>
            <rFont val="Segoe UI"/>
            <family val="2"/>
            <charset val="238"/>
          </rPr>
          <t>Egységes szabályzat
8. A személyazonosság igazoló ellenőrzése érdekében a könyvvizsgáló szolgáltató köteles megkövetelni az alábbi okiratok bemutatását, továbbá köteles ellenőrizni azok érvényességét:
b) Jogi személy, jogi személyiséggel nem rendelkező szervezet esetén a nevében vagy megbízása alapján eljárni jogosult személy fent megjelölt okiratának bemutatásán túl az azt igazoló - harminc napnál nem régebbi – okiratot, hogy
ba) a belföldi gazdálkodó szervezetet a cégbíróság bejegyezte, vagy a gazdálkodó szervezet a bejegyzési kérelmét benyújtotta, egyéni vállalkozó esetében azt, hogy az egyéni vállalkozói igazolvány kiadása vagy a nyilvántartásba vételről szóló igazolás kiállítása megtörtént,
bb) belföldi jogi személy esetén, ha annak létrejöttéhez hatósági vagy bírósági nyilvántartásba vétel szükséges, a nyilvántartásba vétel megtörtént,
bc) belföldi jogi személy esetén, ha annak létrejöttéhez hatósági vagy bírósági nyilvántartásba vétel szükséges, a nyilvántartásba vétel megtörtént,
bd) külföldi jogi személy vagy jogi személyiséggel nem rendelkező szervezet esetén a saját országának joga szerinti bejegyzése vagy nyilvántartásba vétele megtörtént.</t>
        </r>
        <r>
          <rPr>
            <b/>
            <sz val="9"/>
            <color indexed="81"/>
            <rFont val="Segoe UI"/>
            <family val="2"/>
            <charset val="238"/>
          </rPr>
          <t xml:space="preserve">
</t>
        </r>
        <r>
          <rPr>
            <sz val="9"/>
            <color indexed="81"/>
            <rFont val="Segoe UI"/>
            <family val="2"/>
            <charset val="238"/>
          </rPr>
          <t xml:space="preserve">
</t>
        </r>
      </text>
    </comment>
    <comment ref="H14" authorId="0" shapeId="0">
      <text>
        <r>
          <rPr>
            <sz val="9"/>
            <color indexed="81"/>
            <rFont val="Segoe UI"/>
            <family val="2"/>
            <charset val="238"/>
          </rPr>
          <t>Egységes szebályzat
8. A személyazonosság igazoló ellenőrzése érdekében a könyvvizsgáló szolgáltató köteles megkövetelni az alábbi okiratok bemutatását, továbbá köteles ellenőrizni azok érvényességét:
a) Természetes személy képviselő esetén:
aa) magyar állampolgár személyazonosság igazolására alkalmas hatósági igazolványát és lakcímet igazoló hatósági igazolványát,
ab) külföldi állampolgár úti okmányát vagy személyazonosító igazolványát, feltéve, hogy az magyarországi tartózkodásra jogosít, tartózkodási jogot igazoló okmányát vagy tartózkodásra jogosító okmányát.</t>
        </r>
        <r>
          <rPr>
            <b/>
            <sz val="9"/>
            <color indexed="81"/>
            <rFont val="Segoe UI"/>
            <family val="2"/>
            <charset val="238"/>
          </rPr>
          <t xml:space="preserve">
</t>
        </r>
        <r>
          <rPr>
            <sz val="9"/>
            <color indexed="81"/>
            <rFont val="Segoe UI"/>
            <family val="2"/>
            <charset val="238"/>
          </rPr>
          <t xml:space="preserve">
</t>
        </r>
      </text>
    </comment>
    <comment ref="C24" authorId="0" shapeId="0">
      <text>
        <r>
          <rPr>
            <sz val="9"/>
            <color indexed="81"/>
            <rFont val="Segoe UI"/>
            <family val="2"/>
            <charset val="238"/>
          </rPr>
          <t>Pmt. 30. § (1) A szolgáltató vezetője, foglalkoztatottja és segítő családtagja
a) pénzmosásra,
b) terrorizmus finanszírozására, vagy
c) dolog büntetendő cselekményből való származására
utaló adat, tény, körülmény (a továbbiakban együtt: bejelentés alapjául szolgáló adat, tény, körülmény) felmerülése esetén köteles a 31. § (1) bekezdésében megjelölt személynek haladéktalanul bejelentést (a továbbiakban: bejelentés) tenni.
Pmt. 31. § (3) A szolgáltató nevében a kijelölt személy a bejelentést a pénzügyi információs egységnek védelemmel ellátott elektronikus üzenet formájában továbbítja, amelynek beérkezéséről a pénzügyi információs egység elektronikus üzenet formájában haladéktalanul értesíti a bejelentést küldő szolgáltatót.</t>
        </r>
      </text>
    </comment>
  </commentList>
</comments>
</file>

<file path=xl/sharedStrings.xml><?xml version="1.0" encoding="utf-8"?>
<sst xmlns="http://schemas.openxmlformats.org/spreadsheetml/2006/main" count="1423" uniqueCount="735">
  <si>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</si>
  <si>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</si>
  <si>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</si>
  <si>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</si>
  <si>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</si>
  <si>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</si>
  <si>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</si>
  <si>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</si>
  <si>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</si>
  <si>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</si>
  <si>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</si>
  <si>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</si>
  <si>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</si>
  <si>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</si>
  <si>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</si>
  <si>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</si>
  <si>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</si>
  <si>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</si>
  <si>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</si>
  <si>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</si>
  <si>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</si>
  <si>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</si>
  <si>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</si>
  <si>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</si>
  <si>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</si>
  <si>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</si>
  <si>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</si>
  <si>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</si>
  <si>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</si>
  <si>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</si>
  <si>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</si>
  <si>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</si>
  <si>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</si>
  <si>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</si>
  <si>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</si>
  <si>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</si>
  <si>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</si>
  <si>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A Pmt. és Kit. 2017. június 26-i hatálybalépésekor már működő (aktív tagsági jogállású) könyvvizsgáló szolgáltatók a Pmt., valamint a Kit. szerinti belső szabályzatát 2017. szeptember 30-ig köteles a belső szabályzat kötelező tartalmi elemeit megállapító rendelet, valamint az útmutató rendelkezéseinek megfelelően átdolgozni és a szabályzat átdolgozásának megtörténtét a kamara illetékes területi szervezete felé írásban igazolni.</t>
  </si>
  <si>
    <r>
      <t>Amennyiben a szolgáltató a kamarai útmutatóban rögzített E</t>
    </r>
    <r>
      <rPr>
        <b/>
        <u/>
        <sz val="10"/>
        <color indexed="8"/>
        <rFont val="Arial Narrow"/>
        <family val="2"/>
        <charset val="238"/>
      </rPr>
      <t>gységes szabályzat</t>
    </r>
    <r>
      <rPr>
        <sz val="10"/>
        <color indexed="8"/>
        <rFont val="Arial Narrow"/>
        <family val="2"/>
        <charset val="238"/>
      </rPr>
      <t xml:space="preserve"> szövegével megegyező tartalmú belső szabályzat életbeléptetése mellett dönt, úgy a hatálybaléptetésről, valamint (amennyiben erre megelőzően nem került sor) a kijelölt személy(ek) nevéről, beosztásáról és elérhetőségéről szóló határozatot (</t>
    </r>
    <r>
      <rPr>
        <b/>
        <u/>
        <sz val="10"/>
        <color indexed="8"/>
        <rFont val="Arial Narrow"/>
        <family val="2"/>
        <charset val="238"/>
      </rPr>
      <t>Beiktatási határozat</t>
    </r>
    <r>
      <rPr>
        <sz val="10"/>
        <color indexed="8"/>
        <rFont val="Arial Narrow"/>
        <family val="2"/>
        <charset val="238"/>
      </rPr>
      <t>) kell akár elektronikus úton, szkennelve megküldenie a kamara illetékes területi szervezete elnökségének 2017. szeptember 30-ig.</t>
    </r>
  </si>
  <si>
    <r>
      <t xml:space="preserve"> A Pmt. és a Kit. hatálybalépése (2017. június 26-a) után kezdő – aktív tagsági jogállású – könyvvizsgáló szolgáltatók, a  tevékenység megkezdését követő 45 napon belül köteles a belső szabályzatát (szabályzatait) kidolgozni, és ha a szolgáltató a kamarai útmutatóban rögzített mintaszabályzat szövegével megegyező tartalmú belső szabályzatot léptet életbe, akkor a hatálybaléptetésről, valamint a kijelölt személy(ek) nevéről, beosztásáról és elérhetőségéről szóló határozatot (</t>
    </r>
    <r>
      <rPr>
        <b/>
        <u/>
        <sz val="10"/>
        <color indexed="8"/>
        <rFont val="Arial Narrow"/>
        <family val="2"/>
        <charset val="238"/>
      </rPr>
      <t>Beiktatási határozat</t>
    </r>
    <r>
      <rPr>
        <sz val="10"/>
        <color indexed="8"/>
        <rFont val="Arial Narrow"/>
        <family val="2"/>
        <charset val="238"/>
      </rPr>
      <t xml:space="preserve">) kell a szolgáltatónak akár elektronikus úton, szkennelve megküldenie a kamara illetékes területi szervezete elnökségéhez </t>
    </r>
  </si>
  <si>
    <t>AuditIroda/Munkalapok/PM Pénzmosás és a Terror megfék vonatkozó dok 170930-tól/
PM-KV-01_MKVK_utmutato_1-2_mell_20170922
PM-KV-02_Pmt_Kit_belsoszab_170930</t>
  </si>
  <si>
    <t>PM-KV-03-02 Beiktatási határozat</t>
  </si>
  <si>
    <t>2.</t>
  </si>
  <si>
    <t>Kockázatértékelés (alacsony/normál/magas kockázati kategóriába sorolás) üzleti kapcsolat létesítésekor (Egységes szabályzat 40.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</si>
  <si>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41. pontjában megjelölt gazdálkodókra - az ügyfelet az értékelés alapján besorolja alacsony, normál vagy magas kockázati kategóriába.</t>
    </r>
  </si>
  <si>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</si>
  <si>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</si>
  <si>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</si>
  <si>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</si>
  <si>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</si>
  <si>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</si>
  <si>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</si>
  <si>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</si>
  <si>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 xml:space="preserve">Egyszerűsített ügyfél-átvilágítás esetén az ügyfél beazonosított képviselőjének a tényleges tulajdonosról nem kell nyilatkozatot megtennie. </t>
  </si>
  <si>
    <t>4.</t>
  </si>
  <si>
    <t>Monitoring: az üzleti kapcsolat folyamatos figyelemmel kísérése kockázatérzékenységi alapon (Egységes szabályzat 24. pont, 47-48. pont)</t>
  </si>
  <si>
    <t xml:space="preserve">A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</si>
  <si>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</si>
  <si>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44. b)-f) pontokban felsorolt körülmények valamelyike fennáll, a szolgáltató az üzleti kapcsolat folyamatos figyelemmel kísérését a 48. pontban </t>
    </r>
    <r>
      <rPr>
        <b/>
        <sz val="10"/>
        <color indexed="8"/>
        <rFont val="Arial Narrow"/>
        <family val="2"/>
        <charset val="238"/>
      </rPr>
      <t>megerősített eljárás</t>
    </r>
    <r>
      <rPr>
        <sz val="10"/>
        <color indexed="8"/>
        <rFont val="Arial Narrow"/>
        <family val="2"/>
        <charset val="238"/>
      </rPr>
      <t xml:space="preserve"> keretében folytatja. A megerősített eljárás módszerére, az összetett és szokatlan ügyletek körére különösen az ISA 240. témaszámú standard rendelkezései megfelelően irányadóak.</t>
    </r>
  </si>
  <si>
    <t>PM-KV-03-06 Monitoring</t>
  </si>
  <si>
    <t>(A PM-KV-03-06 Monitoring dokumentum a megerősített eljárás módszerének is megfelel.)</t>
  </si>
  <si>
    <t>5.</t>
  </si>
  <si>
    <t>Adatváltozás-bejelentési kötelezettség (Egységes szabályzat 26. pont)</t>
  </si>
  <si>
    <t xml:space="preserve">Az üzleti kapcsolat fennállása alatt az ügyfél köteles a tudomásszerzéstől számított 5 munkanapon belül értesíteni a könyvvizsgáló szolgáltatót az ügyfél-átvilágítás során megadott adatokban, illetve a tényleges tulajdonos személyét érintően bekövetkezett változásról. E kötelezettségére a könyvvizsgáló szolgáltató írásban köteles felhívni az ügyfél figyelmét. </t>
  </si>
  <si>
    <t>PM-KV-03-07 Adatváltozás bejelentése</t>
  </si>
  <si>
    <t>6.</t>
  </si>
  <si>
    <t>Kijelölt személy bejelentése (Egységes szabályzat 51. pont és 68. pont)</t>
  </si>
  <si>
    <r>
      <t xml:space="preserve">A </t>
    </r>
    <r>
      <rPr>
        <b/>
        <sz val="10"/>
        <color indexed="8"/>
        <rFont val="Arial Narrow"/>
        <family val="2"/>
        <charset val="238"/>
      </rPr>
      <t xml:space="preserve">Pmt. </t>
    </r>
    <r>
      <rPr>
        <sz val="10"/>
        <color indexed="8"/>
        <rFont val="Arial Narrow"/>
        <family val="2"/>
        <charset val="238"/>
      </rPr>
      <t xml:space="preserve">rendelkezései szerint a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</si>
  <si>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8"/>
        <rFont val="Arial Narrow"/>
        <family val="2"/>
        <charset val="238"/>
      </rPr>
      <t>Kit.</t>
    </r>
    <r>
      <rPr>
        <sz val="10"/>
        <color indexed="8"/>
        <rFont val="Arial Narrow"/>
        <family val="2"/>
        <charset val="238"/>
      </rPr>
      <t xml:space="preserve"> rendelkezései szerint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</si>
  <si>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8"/>
        <rFont val="Arial Narrow"/>
        <family val="2"/>
        <charset val="238"/>
      </rPr>
      <t xml:space="preserve"> Általános Nyomtatványkitöltő (ÁNYK) keretrendszerben kitölthető KSZ17 elnevezésű nyomtatvánnyal</t>
    </r>
    <r>
      <rPr>
        <sz val="10"/>
        <color indexed="8"/>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</si>
  <si>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http://nav.gov.hu/nav/penzmosas/Pmt_Kit_kijelolt_szemelyre_tajakoztatas/Pmt_es_Kit_kijelolt_szmelyre_tajekoztatas.html</t>
  </si>
  <si>
    <t xml:space="preserve">7. </t>
  </si>
  <si>
    <t>Bejelentési kötelezettség (Egységes szabályzat 49-50.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</si>
  <si>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</si>
  <si>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</si>
  <si>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</si>
  <si>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</si>
  <si>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</si>
  <si>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53. pont)</t>
  </si>
  <si>
    <t xml:space="preserve">Bejelentési kötelezettség a NAV Pénzmosás Elleni Információs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</si>
  <si>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</si>
  <si>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http://nav.gov.hu/nav/penzmosas/Pmt_Kit_elektronikus_bejelentes</t>
  </si>
  <si>
    <t>8.</t>
  </si>
  <si>
    <t>Felelős vezető kijelölése (Egységes szabályzat 58. pont)</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</si>
  <si>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</si>
  <si>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</si>
  <si>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</si>
  <si>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</si>
  <si>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56-60.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</si>
  <si>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</si>
  <si>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indexed="8"/>
        <rFont val="Arial Narrow"/>
        <family val="2"/>
        <charset val="238"/>
      </rPr>
      <t>képzés</t>
    </r>
    <r>
      <rPr>
        <sz val="10"/>
        <color indexed="8"/>
        <rFont val="Arial Narrow"/>
        <family val="2"/>
        <charset val="238"/>
      </rPr>
      <t>éről, az alkalmazottak t</t>
    </r>
    <r>
      <rPr>
        <b/>
        <u/>
        <sz val="10"/>
        <color indexed="8"/>
        <rFont val="Arial Narrow"/>
        <family val="2"/>
        <charset val="238"/>
      </rPr>
      <t>ovábbképzés</t>
    </r>
    <r>
      <rPr>
        <sz val="10"/>
        <color indexed="8"/>
        <rFont val="Arial Narrow"/>
        <family val="2"/>
        <charset val="238"/>
      </rPr>
      <t xml:space="preserve">éről, annak regisztrálásáról, </t>
    </r>
    <r>
      <rPr>
        <b/>
        <u/>
        <sz val="10"/>
        <color indexed="8"/>
        <rFont val="Arial Narrow"/>
        <family val="2"/>
        <charset val="238"/>
      </rPr>
      <t>dokumentálás</t>
    </r>
    <r>
      <rPr>
        <sz val="10"/>
        <color indexed="8"/>
        <rFont val="Arial Narrow"/>
        <family val="2"/>
        <charset val="238"/>
      </rPr>
      <t xml:space="preserve">áról és a megszerzett ismeretek </t>
    </r>
    <r>
      <rPr>
        <b/>
        <u/>
        <sz val="10"/>
        <color indexed="8"/>
        <rFont val="Arial Narrow"/>
        <family val="2"/>
        <charset val="238"/>
      </rPr>
      <t>ellenőrzés</t>
    </r>
    <r>
      <rPr>
        <sz val="10"/>
        <color indexed="8"/>
        <rFont val="Arial Narrow"/>
        <family val="2"/>
        <charset val="238"/>
      </rPr>
      <t>éről.</t>
    </r>
  </si>
  <si>
    <t>PM-KV-03-10 Speciális képzési program</t>
  </si>
  <si>
    <t>PM-KV-03-11 Képzési nyilatkozat</t>
  </si>
  <si>
    <t xml:space="preserve">10. </t>
  </si>
  <si>
    <t>Adatok nyilvántartásba vétele (Egységes szabályzat 70-78. pont)</t>
  </si>
  <si>
    <r>
      <t xml:space="preserve">A szolgáltató köteles visszakereshető és ellenőrizhető módon nyilvántartást vezetni az </t>
    </r>
    <r>
      <rPr>
        <b/>
        <sz val="10"/>
        <color indexed="8"/>
        <rFont val="Arial Narrow"/>
        <family val="2"/>
        <charset val="238"/>
      </rPr>
      <t>ügyfél-átvilágítás során birtokába jutott adatokról, okiratokról, valamint azok másolatáról</t>
    </r>
    <r>
      <rPr>
        <sz val="10"/>
        <color indexed="8"/>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</si>
  <si>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8"/>
        <rFont val="Arial Narrow"/>
        <family val="2"/>
        <charset val="238"/>
      </rPr>
      <t>bejelentés és adatszolgáltatás teljesítését</t>
    </r>
    <r>
      <rPr>
        <sz val="10"/>
        <color indexed="8"/>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</si>
  <si>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</si>
  <si>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</si>
  <si>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</si>
  <si>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61-66.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</si>
  <si>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</si>
  <si>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</si>
  <si>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</si>
  <si>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</si>
  <si>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</si>
  <si>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</si>
  <si>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</si>
  <si>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</si>
  <si>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</si>
  <si>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</si>
  <si>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</si>
  <si>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</si>
  <si>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EGYSÉGES SZABÁLYZATTAL MEGEGYEZŐ TARTALMÚ BELSŐ SZABÁLYZATOT ELFOGADÓ ÉS HATÁLYBA LÉPTETŐ, VALAMINT A KIJELÖLT SZEMÉLYRE VONATKOZÓ HATÁROZAT</t>
  </si>
  <si>
    <t>Csak abban az esetben töltendő ki, ha a jogszabályi kötelezettségen alapuló könyvvizsgálói tevékenységet önállóan (saját nevében és kockázatára) végző kamarai tag könyvvizsgáló, könyvvizsgáló cég (a továbbiakban: szolgáltató) nem alkot a kamarai egységes szabályzattól eltérő tartalmú saját belső szabályzatot.</t>
  </si>
  <si>
    <t>Alulírott</t>
  </si>
  <si>
    <t>neve:</t>
  </si>
  <si>
    <t>címe:</t>
  </si>
  <si>
    <t>Kamarai nyilvántartási szám:</t>
  </si>
  <si>
    <t xml:space="preserve">könyvvizsgáló szolgáltató </t>
  </si>
  <si>
    <t>jelen határozattal a Magyar Könyvvizsgálói Kamaráról, a könyvvizsgálói tevékenységről, valamint a könyvvizsgálói közfelügyeletről szóló 2007. évi LXXV. törvény 4. § (8) bekezdése szerinti kamarai útmutató 2. számú mellékletét képező egységes szabályzatot fogadom el és léptetem hatályba a pénzmosás és a terrorizmus finanszírozása megelőzésére és megakadályozására szóló törvényben (Pmt.), valamint az Európai Unió és az ENSZ Biztonsági Tanácsa által elrendelt pénzügyi és vagyoni korlátozó intézkedések végrehajtásáról szóló törvényben (Kit) meghatározott kötelezettségek körébe tartozó feladatok teljesítésére készített belső szabályzatként.</t>
  </si>
  <si>
    <t>A Pmt. és a Kit. szerinti kijelölt – a pénzügyi információs egységként működő hatósághoz bejelentett – kijelölt személy adatai:</t>
  </si>
  <si>
    <t>A kijelölt személy neve:</t>
  </si>
  <si>
    <t>A kijelölt személy beosztása:</t>
  </si>
  <si>
    <t>A kijelölt személy elérhetősége</t>
  </si>
  <si>
    <t xml:space="preserve">Jelen határozat és egyúttal a belső szabályzat hatályba lépésének napja: </t>
  </si>
  <si>
    <t xml:space="preserve">Kelt: </t>
  </si>
  <si>
    <t xml:space="preserve">…………………., </t>
  </si>
  <si>
    <t>……………………………..</t>
  </si>
  <si>
    <t>………………………………………………………</t>
  </si>
  <si>
    <t>(képviselőjének) aláírása</t>
  </si>
  <si>
    <t>PM-KV-03-03</t>
  </si>
  <si>
    <t>X</t>
  </si>
  <si>
    <t>Igen</t>
  </si>
  <si>
    <t>Nem</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</si>
  <si>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PM-KV-03-03 munkalapja</t>
    </r>
  </si>
  <si>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</si>
  <si>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</si>
  <si>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</si>
  <si>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</si>
  <si>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</si>
  <si>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</si>
  <si>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</si>
  <si>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</si>
  <si>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</si>
  <si>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</si>
  <si>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</si>
  <si>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</si>
  <si>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</si>
  <si>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</si>
  <si>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Egységes szabályzat 41.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</si>
  <si>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</si>
  <si>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</si>
  <si>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</si>
  <si>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</si>
  <si>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</si>
  <si>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</si>
  <si>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</si>
  <si>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</si>
  <si>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</si>
  <si>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</si>
  <si>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</si>
  <si>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</si>
  <si>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</si>
  <si>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</si>
  <si>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Az üzleti kapcsolat létesítésekor: (MKVK 2017.09.22-én kiadott Útmutató 1. sz. melléklet 1. pont, Egységes szabályzat 40. pont):</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</si>
  <si>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</si>
  <si>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</si>
  <si>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</si>
  <si>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</si>
  <si>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</si>
  <si>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</si>
  <si>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</si>
  <si>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</si>
  <si>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</si>
  <si>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</si>
  <si>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Az Egységes szabályzat 44.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</si>
  <si>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</si>
  <si>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</si>
  <si>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</si>
  <si>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a jogi személy, jogi személyiséggel nem rendelkező szervezet tényleges tulajdonosa kiemelt közszereplő;</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</si>
  <si>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</si>
  <si>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</si>
  <si>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</si>
  <si>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</si>
  <si>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</si>
  <si>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</si>
  <si>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</si>
  <si>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</si>
  <si>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</si>
  <si>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</si>
  <si>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</si>
  <si>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</si>
  <si>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</si>
  <si>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Egységes szabályzat 40-48. pont</t>
  </si>
  <si>
    <r>
      <t xml:space="preserve">Egységes szabályzat 40/a. pont: Amennyiben az ügyfél vonatkozásában egyetlen előzőek szerinti kockázati tényező sem áll fenn és az ügyfél a 41.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</si>
  <si>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40/b.: Amennyiben az ügyfél vonatkozásában egyetlen előzőek szerinti kockázati tényező sem áll fenn és az ügyfél nem a 41.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</si>
  <si>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40/c.: Amennyiben az ügyfél vonatkozásában az előzőek szerinti kockázati tényezők, vagy a 44.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</si>
  <si>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PM-KV-03-04</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</si>
  <si>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PM-KV-03-04 munkalapja</t>
    </r>
  </si>
  <si>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</si>
  <si>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</si>
  <si>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</si>
  <si>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</si>
  <si>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</si>
  <si>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</si>
  <si>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</si>
  <si>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</si>
  <si>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</si>
  <si>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</si>
  <si>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</si>
  <si>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</si>
  <si>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</si>
  <si>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</si>
  <si>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</si>
  <si>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</si>
  <si>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</si>
  <si>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</si>
  <si>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</si>
  <si>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</si>
  <si>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</si>
  <si>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</si>
  <si>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</si>
  <si>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</si>
  <si>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</si>
  <si>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</si>
  <si>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</si>
  <si>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</si>
  <si>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</si>
  <si>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</si>
  <si>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</si>
  <si>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</si>
  <si>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</si>
  <si>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</si>
  <si>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</si>
  <si>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</si>
  <si>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</si>
  <si>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</si>
  <si>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</si>
  <si>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</si>
  <si>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</si>
  <si>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</si>
  <si>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</si>
  <si>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azonosításra alkalmas adatai: </t>
    </r>
  </si>
  <si>
    <t>kézbesítési megbízott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</si>
  <si>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</si>
  <si>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</si>
  <si>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</si>
  <si>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</si>
  <si>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</si>
  <si>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</si>
  <si>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</si>
  <si>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</si>
  <si>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r>
      <t>·</t>
    </r>
    <r>
      <rPr>
        <sz val="7"/>
        <color indexed="8"/>
        <rFont val="Times New Roman"/>
        <family val="1"/>
        <charset val="238"/>
      </rPr>
      <t xml:space="preserve">       </t>
    </r>
    <r>
      <rPr>
        <sz val="12"/>
        <color indexed="8"/>
        <rFont val="Times New Roman"/>
        <family val="1"/>
        <charset val="238"/>
      </rPr>
      <t>a teljesítés körülményei: (hely idő, mód)</t>
    </r>
  </si>
  <si>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</si>
  <si>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</si>
  <si>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</si>
  <si>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</si>
  <si>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</si>
  <si>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</si>
  <si>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</si>
  <si>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</si>
  <si>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</si>
  <si>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</si>
  <si>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</si>
  <si>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PM-KV-03-05 munkalapja</t>
    </r>
  </si>
  <si>
    <t>2.2. számú melléklet</t>
  </si>
  <si>
    <t>A tényleges tulajdonosra vonatkozó nyilatkozat</t>
  </si>
  <si>
    <t>(több tényleges tulajdonos esetén mindegyik tekintetében külön-külön kitöltendő)</t>
  </si>
  <si>
    <t>(ügyfél képviselője), mint a</t>
  </si>
  <si>
    <t>……………………………………….</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</si>
  <si>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</si>
  <si>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</si>
  <si>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</si>
  <si>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</si>
  <si>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</si>
  <si>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</si>
  <si>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</si>
  <si>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</si>
  <si>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</si>
  <si>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</si>
  <si>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</si>
  <si>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</si>
  <si>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</si>
  <si>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</si>
  <si>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</si>
  <si>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</si>
  <si>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</si>
  <si>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</si>
  <si>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</si>
  <si>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</si>
  <si>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</si>
  <si>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</si>
  <si>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</si>
  <si>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</si>
  <si>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</si>
  <si>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</si>
  <si>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</si>
  <si>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</si>
  <si>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</si>
  <si>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</si>
  <si>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</si>
  <si>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</si>
  <si>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</si>
  <si>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</si>
  <si>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</si>
  <si>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</si>
  <si>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</si>
  <si>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</si>
  <si>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PM-KV-03-06 munkalapja</t>
    </r>
  </si>
  <si>
    <t>MONITORING</t>
  </si>
  <si>
    <t>………………………………………………………………………………………………………..</t>
  </si>
  <si>
    <t>Megelőző monitoring kelte:</t>
  </si>
  <si>
    <t>………………...…………</t>
  </si>
  <si>
    <t>Megelőző monitoring eredménye:</t>
  </si>
  <si>
    <t>2. Az üzleti kapcsolat fennállása során:(MKVK 2017.09.22-én kiadott Útmutató 1. sz. melléklet 2. pont)</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</si>
  <si>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</si>
  <si>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</si>
  <si>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</si>
  <si>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</si>
  <si>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</si>
  <si>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</si>
  <si>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</si>
  <si>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</si>
  <si>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</si>
  <si>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</si>
  <si>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</si>
  <si>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</si>
  <si>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</si>
  <si>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</si>
  <si>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</si>
  <si>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</si>
  <si>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</si>
  <si>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</si>
  <si>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</si>
  <si>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</si>
  <si>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</si>
  <si>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</si>
  <si>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</si>
  <si>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</si>
  <si>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</si>
  <si>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</si>
  <si>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</si>
  <si>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d) Egyéb, a fentieken túl minden olyan felmerült körülmény, amely felvetheti a pénzmosás gyanúját (felülírás).</t>
  </si>
  <si>
    <t>IV. PÉNZMOSÁSRA, TERRORIZMUS FINANSZÍROZÁSÁRA UTALÓ ADAT, TÉNY, KÖRÜLMÉNY FELMERÜLÉSE</t>
  </si>
  <si>
    <t>3. A pénzmosás megtörténtének lehetőségére utaló további adatok, tények, körülmények: (MKVK 2017.09.22-én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</si>
  <si>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</si>
  <si>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</si>
  <si>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</si>
  <si>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</si>
  <si>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</si>
  <si>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</si>
  <si>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</si>
  <si>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PM-KV-03-06'!B143</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</si>
  <si>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</si>
  <si>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</si>
  <si>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</si>
  <si>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</si>
  <si>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</si>
  <si>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</si>
  <si>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</si>
  <si>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</si>
  <si>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</si>
  <si>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</si>
  <si>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</si>
  <si>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</si>
  <si>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</si>
  <si>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</si>
  <si>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</si>
  <si>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</si>
  <si>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</si>
  <si>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</si>
  <si>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</si>
  <si>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</si>
  <si>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</si>
  <si>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</si>
  <si>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</si>
  <si>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</si>
  <si>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</si>
  <si>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</si>
  <si>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</si>
  <si>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</si>
  <si>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r>
      <t xml:space="preserve">Bejelentési kötelezettség Egységes szabályzat 49.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</si>
  <si>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</si>
  <si>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</si>
  <si>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</si>
  <si>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t>PM-KV-03-06'!B94</t>
  </si>
  <si>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</si>
  <si>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</si>
  <si>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</si>
  <si>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</si>
  <si>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</si>
  <si>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</si>
  <si>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</si>
  <si>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</si>
  <si>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</si>
  <si>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</si>
  <si>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</si>
  <si>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</si>
  <si>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</si>
  <si>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</si>
  <si>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</si>
  <si>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</si>
  <si>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</si>
  <si>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t>PM-KV-03-06'!B104</t>
  </si>
  <si>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</si>
  <si>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</si>
  <si>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</si>
  <si>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</si>
  <si>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</si>
  <si>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</si>
  <si>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</si>
  <si>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PM-KV-03-07 munkalapja</t>
    </r>
  </si>
  <si>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</si>
  <si>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</si>
  <si>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</si>
  <si>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</si>
  <si>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</si>
  <si>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</si>
  <si>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</si>
  <si>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</si>
  <si>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</si>
  <si>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</si>
  <si>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</si>
  <si>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</si>
  <si>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</si>
  <si>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</si>
  <si>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</si>
  <si>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</si>
  <si>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</si>
  <si>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PM-KV-03-08 munkalapja</t>
    </r>
  </si>
  <si>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</si>
  <si>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</si>
  <si>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</si>
  <si>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</si>
  <si>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</si>
  <si>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</si>
  <si>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</si>
  <si>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</si>
  <si>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</si>
  <si>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</si>
  <si>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</si>
  <si>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</si>
  <si>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</si>
  <si>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</si>
  <si>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</si>
  <si>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</si>
  <si>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</si>
  <si>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</si>
  <si>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</si>
  <si>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</si>
  <si>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</si>
  <si>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</si>
  <si>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</si>
  <si>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</si>
  <si>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</si>
  <si>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</si>
  <si>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</si>
  <si>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</si>
  <si>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</si>
  <si>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</si>
  <si>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</si>
  <si>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</si>
  <si>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</si>
  <si>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</si>
  <si>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</si>
  <si>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</si>
  <si>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</si>
  <si>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</si>
  <si>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</si>
  <si>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</si>
  <si>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</si>
  <si>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r>
      <rPr>
        <sz val="12"/>
        <rFont val="Times New Roman"/>
        <family val="1"/>
        <charset val="238"/>
      </rPr>
      <t>6. kü</t>
    </r>
    <r>
      <rPr>
        <sz val="12"/>
        <color indexed="8"/>
        <rFont val="Times New Roman"/>
        <family val="1"/>
        <charset val="238"/>
      </rPr>
      <t xml:space="preserve">lföldi ügyfél kézbesítési megbízottjának az azonosításra alkalmas adatai: </t>
    </r>
  </si>
  <si>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</si>
  <si>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</si>
  <si>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</si>
  <si>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</si>
  <si>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</si>
  <si>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</si>
  <si>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</si>
  <si>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</si>
  <si>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</si>
  <si>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</si>
  <si>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</si>
  <si>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</si>
  <si>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</si>
  <si>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</si>
  <si>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</si>
  <si>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</si>
  <si>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</si>
  <si>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</si>
  <si>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</si>
  <si>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</si>
  <si>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</si>
  <si>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</si>
  <si>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adószáma:</t>
  </si>
  <si>
    <t>…………………………………..</t>
  </si>
  <si>
    <t xml:space="preserve">mint a fent nevezett szolgáltató képviseletére jogosult a mai napon </t>
  </si>
  <si>
    <t xml:space="preserve">kijelöltem a fent nevezett szolgáltató esetében a pénzmosás és a terrorizmus finanszírozása megelőzéséről és megakadályozásáról szóló 2017. évi LIII. törvény (továbbiakban: Pmt.) 63. § (5) bekezdésében meghatározott felelős vezetőt, aki a Pmt.-ből eredő kötelezettségeknek a foglalkoztatottak álatli végrehajtásáért felelősséggel tartozik. </t>
  </si>
  <si>
    <t>A Pmt. 63. § (5) bekezdése szerinti kijelölt személy:</t>
  </si>
  <si>
    <t>……………………………………………………………………………..</t>
  </si>
  <si>
    <t>elérhetősége:</t>
  </si>
  <si>
    <t>telefon száma:</t>
  </si>
  <si>
    <t>PM-KV-03-10</t>
  </si>
  <si>
    <t>Speciális képzési program</t>
  </si>
  <si>
    <r>
      <t xml:space="preserve">A pénzmosás és a terrorizmus finanszírozása megelőzéséről és megakadályozásáról szóló 2017. évi LIII. törvény (Pmt.)  63-64.§-ban előírt, valamint az Egységes szabályzat X. pontjában meghatározott </t>
    </r>
    <r>
      <rPr>
        <b/>
        <sz val="12"/>
        <rFont val="Times New Roman"/>
        <family val="1"/>
        <charset val="238"/>
      </rPr>
      <t>Speciális képzési programot</t>
    </r>
    <r>
      <rPr>
        <sz val="12"/>
        <rFont val="Times New Roman"/>
        <family val="1"/>
        <charset val="238"/>
      </rPr>
      <t xml:space="preserve"> az alábbiak szerint hajtja végre:</t>
    </r>
  </si>
  <si>
    <t xml:space="preserve">Résztvevők: </t>
  </si>
  <si>
    <t xml:space="preserve">Könyvvizsgálatot végrehajtó személyek: (vezetők, kijelölt személyek, könyvvizsgálók, könyvvizsgáló asszisztensek, foglalkoztatottak, </t>
  </si>
  <si>
    <t>segítő családtagok)</t>
  </si>
  <si>
    <t xml:space="preserve"> - </t>
  </si>
  <si>
    <t>………………………………………...…………. (név, beosztás)</t>
  </si>
  <si>
    <t>Témakörök:</t>
  </si>
  <si>
    <t>A Pmt. és a Kit. Jogszabályi rendelkezéseinek ismertetése</t>
  </si>
  <si>
    <t>Pénzmosás és terrorizmus finanszírozás definíciója</t>
  </si>
  <si>
    <t>pénzügyi és vagyoni korlátozó intézkedése definíciója</t>
  </si>
  <si>
    <t>belső egységes szabályzat a pénzmosás és a terrorizmus finanszírozása megelőzéséről és megakadályozásáról, valamint</t>
  </si>
  <si>
    <t xml:space="preserve">az ENSZ Biztonsági Tanácsa által elrendelt pénzügyi és vagyoni korlátozó intézkedések végrehajtásáról </t>
  </si>
  <si>
    <t xml:space="preserve">a pénzmosást vagy a terrorizmus finanszírozását lehetővé tevő, illetőleg megvalósító üzleti kapcsolat felismerése, </t>
  </si>
  <si>
    <t>a pénzmosásra vagy a terrorizmus finanszírozására utaló adat, tény, körülmény felmerülése esetén követendő eljárás,</t>
  </si>
  <si>
    <t>az ENSZ Biztonsái Tanácsa által elrendelt pénzügyi és vagyoni korlátozó intézkedéseket érintő nemzetközi és hazai jogszabályi rendelkezések és kötelezettségek ismertetése, bejelentéssel kapcsolatos belső eljárás rendje</t>
  </si>
  <si>
    <t>az ügyfél-átvilágítás, azonosítás és bejelentés belső eljárási rendjére, a pénzmosásra, vagy a terrorizmus finanszírozására utaló események tipológiája,</t>
  </si>
  <si>
    <t>jogszabályváltozás, új elkövetési trendek megjelenése, belső szabályzat módosulása (teljes körű az előző pontokat is tartalmazó, a változásokat kiemelő képzés).</t>
  </si>
  <si>
    <t>Képzések időpontjai:</t>
  </si>
  <si>
    <t>képzés:</t>
  </si>
  <si>
    <t>•</t>
  </si>
  <si>
    <t>belső szabályzat hatályba lépésekor</t>
  </si>
  <si>
    <t>új belépő munkába állását megelőzően</t>
  </si>
  <si>
    <t>továbbképzés:</t>
  </si>
  <si>
    <t>évente ……..hó …..napjáig</t>
  </si>
  <si>
    <t>jogszabályváltozás, új elkövetési trendek megjelenése, belső szabályzat módosulása</t>
  </si>
  <si>
    <t>regisztrálás:</t>
  </si>
  <si>
    <t>képzésről készült nyilatkozat aláírásával</t>
  </si>
  <si>
    <t>ellenőrzés:</t>
  </si>
  <si>
    <t>képzés alkalmával kikérdezéssel</t>
  </si>
  <si>
    <t>……………………………………………</t>
  </si>
  <si>
    <t>Kijelölt felelős vezető</t>
  </si>
  <si>
    <t>PM-KV-03-11</t>
  </si>
  <si>
    <t>Képzési nyilatkozat</t>
  </si>
  <si>
    <t>Tárgy: A pénzmosás és a terrorizmus finanszírozása megelőzéséről és megakadályozásáról szóló 2017. évi LIII. törvény (Pmt.) 63-64.§-ban meghatározott Speciális képzés lefolytatása</t>
  </si>
  <si>
    <t>Időpont:</t>
  </si>
  <si>
    <t xml:space="preserve">Helyszín: </t>
  </si>
  <si>
    <t>Részvevők:</t>
  </si>
  <si>
    <t>kijelölt felelős vezető:</t>
  </si>
  <si>
    <t>név:</t>
  </si>
  <si>
    <t xml:space="preserve">munkatárs(ak): (vezetők, kijelölt személyek, könyvvizsgálók, könyvvizsgáló asszisztensek, foglalkoztatottak, </t>
  </si>
  <si>
    <r>
      <t>1.</t>
    </r>
    <r>
      <rPr>
        <sz val="10"/>
        <rFont val="Times New Roman"/>
        <family val="1"/>
        <charset val="238"/>
      </rPr>
      <t xml:space="preserve"> </t>
    </r>
    <r>
      <rPr>
        <b/>
        <sz val="11"/>
        <rFont val="Times New Roman"/>
        <family val="1"/>
        <charset val="238"/>
      </rPr>
      <t xml:space="preserve">Ismertetett témakörök: </t>
    </r>
  </si>
  <si>
    <t>Pénzügyi és vagyoni korlátozó intézkedése definíciója</t>
  </si>
  <si>
    <t xml:space="preserve">Belső egységes szabályzat a pénzmosás és a terrorizmus finanszírozása megelőzéséről és megakadályozásáról, valamint az ENSZ Biztonsági Tanácsa által elrendelt pénzügyi és vagyoni korlátozó intézkedések végrehajtásáról </t>
  </si>
  <si>
    <t xml:space="preserve">A pénzmosást vagy a terrorizmus finanszírozását lehetővé tevő, illetőleg megvalósító gazdasági esemény felismerése </t>
  </si>
  <si>
    <t>A pénzmosásra vagy a terrorizmus finanszírozására utaló adat, tény, körülmény felmerülése esetén követendő eljárás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</si>
  <si>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</si>
  <si>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</si>
  <si>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</si>
  <si>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</si>
  <si>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PM-KV-03-12</t>
  </si>
  <si>
    <t>2017.évi LIII. törvény a pénzmosás és terrorizmus finanszírozása megelőzéséről és megakadályozásáról (továbbiakban Pmt) 57.§ előírása szerint</t>
  </si>
  <si>
    <t>Sorszám</t>
  </si>
  <si>
    <t xml:space="preserve">Megjegyzés/Dokumentáló bizonylat </t>
  </si>
  <si>
    <t>Képviselő</t>
  </si>
  <si>
    <t>7.</t>
  </si>
  <si>
    <t>10.</t>
  </si>
  <si>
    <t>12.</t>
  </si>
  <si>
    <t>13.</t>
  </si>
  <si>
    <t>14.</t>
  </si>
  <si>
    <t>15.</t>
  </si>
  <si>
    <t>Ügyfél</t>
  </si>
  <si>
    <t>16.</t>
  </si>
  <si>
    <t>17.</t>
  </si>
  <si>
    <t>18.</t>
  </si>
  <si>
    <t>19.</t>
  </si>
  <si>
    <t>20.</t>
  </si>
  <si>
    <t>21.</t>
  </si>
  <si>
    <t>22.</t>
  </si>
  <si>
    <t>23.</t>
  </si>
  <si>
    <t>24.</t>
  </si>
  <si>
    <t>25.</t>
  </si>
  <si>
    <t>26.</t>
  </si>
  <si>
    <t>27.</t>
  </si>
  <si>
    <t>28.</t>
  </si>
  <si>
    <t>Tényleges tulajdonos</t>
  </si>
  <si>
    <t>Tényleges tulajdonosi nyilatkozat</t>
  </si>
  <si>
    <t>29.</t>
  </si>
  <si>
    <t>30.</t>
  </si>
  <si>
    <t>Üzleti kapcsolat</t>
  </si>
  <si>
    <t>Bejelentés</t>
  </si>
  <si>
    <t>PM-KV-03-13</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</si>
  <si>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PM-KV-03-13 munkalapja</t>
    </r>
  </si>
  <si>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</si>
  <si>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</si>
  <si>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</si>
  <si>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</si>
  <si>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</si>
  <si>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</si>
  <si>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</si>
  <si>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</si>
  <si>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</si>
  <si>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</si>
  <si>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</si>
  <si>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</si>
  <si>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Az ügyfél személyes adatainak összevetése az uniós jogi aktusokban és ENSZ BT határozataiban szereplő személyek adataival.</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</si>
  <si>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</si>
  <si>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</si>
  <si>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</si>
  <si>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</si>
  <si>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</si>
  <si>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</si>
  <si>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</si>
  <si>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</si>
  <si>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</si>
  <si>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</si>
  <si>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</si>
  <si>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Az MKVK Kit. 3.§ (5) bekezdése szerinti tájékoztató közzetételét követően</t>
  </si>
  <si>
    <t>……………………………………</t>
  </si>
  <si>
    <t>Az ügyfélállomány személyes adatainak összevetése az uniós jogi aktusokban és ENSZ BT határozataiban szereplő személyek adataival.</t>
  </si>
  <si>
    <t>Talált ügyfél:</t>
  </si>
  <si>
    <t>…………………………………………………………...……………………….…………..…………………………………….</t>
  </si>
  <si>
    <t>PM-KV-03-15</t>
  </si>
  <si>
    <r>
      <t xml:space="preserve">Jelen táblázat javaslat a nyilvántarás vezetéséhez.A táblázatban szereplő </t>
    </r>
    <r>
      <rPr>
        <b/>
        <i/>
        <sz val="13"/>
        <color indexed="10"/>
        <rFont val="Times New Roman"/>
        <family val="1"/>
        <charset val="238"/>
      </rPr>
      <t>dőlt adatok</t>
    </r>
    <r>
      <rPr>
        <b/>
        <sz val="13"/>
        <color indexed="10"/>
        <rFont val="Times New Roman"/>
        <family val="1"/>
        <charset val="238"/>
      </rPr>
      <t xml:space="preserve"> példa szintűek. A táblázat oszlopai és sorai szerkeszthetők, bővíthetők, törölhetők saját igény szerint. </t>
    </r>
  </si>
  <si>
    <t>2017.évi LII. törvény az Európai Unió és az ENSZ Biztonsági Tanácsa által elrendelt pénzügyi és vagyoni korlátozó intézkedések végrehajtásáról  (továbbiakban Kit.) 6.§, valamint az Egységes szabályzat 66. pontjának előírása szerint</t>
  </si>
  <si>
    <r>
      <t xml:space="preserve">Szűrő-monitoring fajtája
</t>
    </r>
    <r>
      <rPr>
        <sz val="12"/>
        <rFont val="Times New Roman"/>
        <family val="1"/>
        <charset val="238"/>
      </rPr>
      <t>(Üzleti kapcsolat létesítésekor/MKVK Kit. 3.§ (5) bek. szerinti tájékoztatót követően</t>
    </r>
  </si>
  <si>
    <t>Szűrő monitoring kelte</t>
  </si>
  <si>
    <r>
      <t xml:space="preserve">Szűrő monitoringgal érintett kör
</t>
    </r>
    <r>
      <rPr>
        <sz val="12"/>
        <rFont val="Times New Roman"/>
        <family val="1"/>
        <charset val="238"/>
      </rPr>
      <t>(adott ügyfél megnevezése/ teljes ügyfélállomány)</t>
    </r>
  </si>
  <si>
    <r>
      <t xml:space="preserve">Találat
</t>
    </r>
    <r>
      <rPr>
        <sz val="12"/>
        <rFont val="Times New Roman"/>
        <family val="1"/>
        <charset val="238"/>
      </rPr>
      <t>(Igen/Nem)</t>
    </r>
  </si>
  <si>
    <t>Bejelentés kelte</t>
  </si>
  <si>
    <r>
      <t xml:space="preserve">Dokumentáló bizonylat
</t>
    </r>
    <r>
      <rPr>
        <sz val="12"/>
        <rFont val="Times New Roman"/>
        <family val="1"/>
        <charset val="238"/>
      </rPr>
      <t>(Szűrő-monitoring dokumentuma, MKVK közzétett tájékoztató/Kit. Szerinti bejelentés dokumentuma)</t>
    </r>
  </si>
  <si>
    <t>Megjegyzés</t>
  </si>
  <si>
    <t>minta</t>
  </si>
  <si>
    <t>ÉÉÉÉ.HH.NN</t>
  </si>
  <si>
    <t>Minta és Társa Kft.</t>
  </si>
  <si>
    <t>ÉÉÉÉ.HH.NN-án kelt Szűrő-monitoring és melléklete(i)</t>
  </si>
  <si>
    <t>MKVK Kit. 3.§ (5) bek. szerinti tájékoztatót követően</t>
  </si>
  <si>
    <t>Teljes ügyfélállomány</t>
  </si>
  <si>
    <t>PM-KV-03</t>
  </si>
  <si>
    <t>Fejezet</t>
  </si>
  <si>
    <t>Témakör</t>
  </si>
  <si>
    <t>Cím</t>
  </si>
  <si>
    <t>Kitöltés</t>
  </si>
  <si>
    <t>Referencia</t>
  </si>
  <si>
    <t>PM Pénzmosás és a Terrorizmus megfékezésésre vonatkozó dokumentumok</t>
  </si>
  <si>
    <t>Saját irodában</t>
  </si>
  <si>
    <t>AuditIroda</t>
  </si>
  <si>
    <t>Üzleti kapcsolat folyamatos figyelemmel kísérése során</t>
  </si>
  <si>
    <t>PM-KV</t>
  </si>
  <si>
    <t>Könyvvizsgálók</t>
  </si>
  <si>
    <t>Pénzmosás és a Terrorizmus megfékezésésre vonatkozó dokumentumok</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</si>
  <si>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</si>
  <si>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</si>
  <si>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</si>
  <si>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</si>
  <si>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</si>
  <si>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</si>
  <si>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</si>
  <si>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</si>
  <si>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</si>
  <si>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</si>
  <si>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AuditDok (OO-04)</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</si>
  <si>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</si>
  <si>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</si>
  <si>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</si>
  <si>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</si>
  <si>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(ÁNYK) KSZ17</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</si>
  <si>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</si>
  <si>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</si>
  <si>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</si>
  <si>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</si>
  <si>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</si>
  <si>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</si>
  <si>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</si>
  <si>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</si>
  <si>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</si>
  <si>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</si>
  <si>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</si>
  <si>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</si>
  <si>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</si>
  <si>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</si>
  <si>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KE-08_Penzmosas_megelozese_dok_170930</t>
  </si>
  <si>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</si>
  <si>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</si>
  <si>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</si>
  <si>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</si>
  <si>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</si>
  <si>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r>
      <t xml:space="preserve">OO Összefoglalók </t>
    </r>
    <r>
      <rPr>
        <sz val="14"/>
        <rFont val="Arial Narrow"/>
        <family val="2"/>
        <charset val="238"/>
      </rPr>
      <t>(Üzleti kapcsolat folyamatos figyelemmel kísérése során)</t>
    </r>
  </si>
  <si>
    <t>OO-04_Pmt_monitoring_170930</t>
  </si>
  <si>
    <t xml:space="preserve">o Monitoring; </t>
  </si>
  <si>
    <t xml:space="preserve">o Adatváltozás bejelentése; </t>
  </si>
  <si>
    <t xml:space="preserve">o Bejelentés kijelölt személy részére; </t>
  </si>
  <si>
    <t xml:space="preserve">o Bejelentés hatóság felé (Pmt.);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</si>
  <si>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</si>
  <si>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Összefoglalás 7.pont</t>
  </si>
  <si>
    <t xml:space="preserve">AuditDok modul munkalap ! </t>
  </si>
  <si>
    <t>AuditDok modul munkalap !</t>
  </si>
  <si>
    <t>………</t>
  </si>
  <si>
    <t>………….</t>
  </si>
  <si>
    <r>
      <t xml:space="preserve">Jelen táblázat javaslat a nyilvántarás vezetéséhez.  A táblázatban szereplő </t>
    </r>
    <r>
      <rPr>
        <b/>
        <i/>
        <sz val="12"/>
        <color indexed="10"/>
        <rFont val="Times New Roman"/>
        <family val="1"/>
        <charset val="238"/>
      </rPr>
      <t>dőlt adatok</t>
    </r>
    <r>
      <rPr>
        <b/>
        <sz val="12"/>
        <color indexed="10"/>
        <rFont val="Times New Roman"/>
        <family val="1"/>
        <charset val="238"/>
      </rPr>
      <t xml:space="preserve"> példa szintűek. A táblázatban szereplő adatok felülírhatók, oszlopai és sorai szerkeszthetők, bővíthetők, törölhetők igény szerint)</t>
    </r>
  </si>
  <si>
    <t>Adatlap</t>
  </si>
  <si>
    <t>Cégkivonat</t>
  </si>
  <si>
    <t>Szerződés</t>
  </si>
  <si>
    <t>NYILVÁNTARTÁS *</t>
  </si>
  <si>
    <t>Üzleti kapcsolat létesítésekor és adatváltozáskor</t>
  </si>
  <si>
    <t>Üzleti kapcsolat folyamán</t>
  </si>
  <si>
    <t>Adatfelvétel dátuma</t>
  </si>
  <si>
    <t>Azonosítási</t>
  </si>
  <si>
    <t>Tényl. Tul. Ny.</t>
  </si>
  <si>
    <t>Adatvált bej.</t>
  </si>
  <si>
    <t>Hatósági bej.</t>
  </si>
  <si>
    <t>Dokumentum hivatkozás / csatolás</t>
  </si>
  <si>
    <t>76. A nyilvántartásában szereplő adatot, okiratot, illetve az okirat másolatát a kamara, a pénzügyi információs egység, a nyomozó hatóság, az ügyészség vagy a bíróság megkeresésére a megkeresésben meghatározott ideig, de legfeljebb 10 évig kell megőrizni. A megkeresést a vagyonkezelő haladéktalanul, de legfeljebb a megkeresésben szereplő határidőig teljesíti. Erre kizárólag abban az esetben van lehetőség, ha a megkeresésben meghatározott adatra, okiratra, valamint okirat másolatra folyamatban lévő vagy a jövőben megindításra kerülő hatósági eljárás lefolytatása érdekében van szükség. A fenti adatokat, okiratokat, illetve azok másolatát a megőrzési határidőt követően haladéktalanul kötelező törölni, illetve meg kell semmisíteni.</t>
  </si>
  <si>
    <t>74. A könyvvizsgáló szolgáltató a 71-73. pont szerinti adatokat, okiratot, illetve azok másolatát a megőrzési határidőt követően haladéktalanul köteles törölni, illetve megsemmisíteni.</t>
  </si>
  <si>
    <t xml:space="preserve">75. Az ügyfél-átvilágítási kötelezettség teljesítése során megismert személyes adatokat a könyvvizsgáló szolgáltató, a tevékenység ellátásában közreműködő vezetője, segítő családtagja és foglalkoztatottja kizárólag a pénzmosás és terrorizmus finanszírozása megelőzése és megakadályozása érdekében végrehajtandó feladatok céljából, az azok ellátásához szükséges mértékben ismerheti meg és kezelheti. </t>
  </si>
  <si>
    <r>
      <t xml:space="preserve">73. A könyvvizsgáló szolgáltató - az általa vezetett nyilvántartásban – az ügyfél-átvilágítási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t>
    </r>
    <r>
      <rPr>
        <b/>
        <u/>
        <sz val="9"/>
        <rFont val="Arial"/>
        <family val="2"/>
        <charset val="238"/>
      </rPr>
      <t>az üzleti kapcsolat megszűnésétől számított nyolc évig köteles megőrizni.</t>
    </r>
  </si>
  <si>
    <t>Szerződésenként</t>
  </si>
  <si>
    <t>Adatfelvétel</t>
  </si>
  <si>
    <t>Adatfelvétel időpontja</t>
  </si>
  <si>
    <t>Személyazonosság igazolására alkalmas hatósági igazolvány</t>
  </si>
  <si>
    <t>Lakcímet igazoló hatósági igazolvány</t>
  </si>
  <si>
    <t>……………………………………………………………………</t>
  </si>
  <si>
    <t>Azonosítási adatlap, Adatváltozást bejelentő nyil., Személyazonosító igazolvány(ok) másolata
(Ügyféldossziéban lefűzve, szkennelve, csatolás útvonala)</t>
  </si>
  <si>
    <t>Azonosítási adatlap, Cégkivonat
Adatváltozást bejelentő nyil.,
(Ügyféldossziéban lefűzve, szkennelve, csatolás útvonala)</t>
  </si>
  <si>
    <t>Azonosítási adatlap, Szerződés/Szerződésmódosítás
(Ügyféldossziéban lefűzve, szkennelve, csatolás útvonalal)</t>
  </si>
  <si>
    <t>Tényleges tulajdonosi nyilatkozat
Személyazonosító igazolvány(ok) másolata (hozzájárulással)
Adatváltozást bejelentő nyil.,
(Ügyféldossziéban lefűzve, szkennelve, csatolás útvonalal)</t>
  </si>
  <si>
    <t>Üzleti kapcsolat létesítésekor
Monitoring dokumentuma
(Ügyféldossziéban lefűzve, szkennelve, csatolás útvonala)</t>
  </si>
  <si>
    <t>Üzleti kapcsolat folyamatos figyelemmel kísérése
Monitoring(ok) dokumentuma(i)
(Ügyféldossziéban lefűzve, szkennelve, csatolás útvonala)</t>
  </si>
  <si>
    <t>Üzleti kapcsolat folyamatos figyelemmel kísérése
Monitoring(ok) dokumentuma(i)
(Ügyféldossziéban lefűzve, szkennelve, ecsatolás útvonala)</t>
  </si>
  <si>
    <t xml:space="preserve">Bejelentés kijelölt személy részére, ÁNYK - VPOP_PMT17 nyomtatvány, egyéb a bejelntéshez kapcsolódó dokumentum
(Ügyféldossziéban lefűzve, szkennelve, csatolás útvonala)
</t>
  </si>
  <si>
    <r>
      <t xml:space="preserve">* </t>
    </r>
    <r>
      <rPr>
        <b/>
        <sz val="9"/>
        <rFont val="Arial"/>
        <family val="2"/>
        <charset val="238"/>
      </rPr>
      <t>Megőrzési kötelezettség</t>
    </r>
    <r>
      <rPr>
        <sz val="9"/>
        <rFont val="Arial"/>
        <family val="2"/>
        <charset val="238"/>
      </rPr>
      <t xml:space="preserve">: 
</t>
    </r>
  </si>
  <si>
    <t>Egységes szabályzat 66. pont</t>
  </si>
  <si>
    <t>66. A szűrések végrehajtását a könyvvizsgáló szolgáltatónak írásban rögzítenie kell és a dokumentumokat visszakereshető módon a szűréstől számított 8 évig köteles megőrizni, valamint azokat a felügyeleti ellenőrzés során bemutatni.</t>
  </si>
  <si>
    <t>SZŰRŐ-MONITORING NYILVÁNTARTÁS *</t>
  </si>
  <si>
    <t>Egységes szabályzat 73-76 pont.</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</si>
  <si>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</si>
  <si>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</si>
  <si>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TARTALOMJEGYZÉK</t>
  </si>
  <si>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</si>
  <si>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</si>
  <si>
    <t xml:space="preserve"> - A 1. pontban rögzített tájékoztató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</si>
</sst>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8"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color theme="1" tint="0.249977111117893"/>
      <name val="Times New Roman"/>
      <family val="1"/>
      <charset val="238"/>
    </font>
    <font>
      <b/>
      <sz val="12"/>
      <color theme="1" tint="0.249977111117893"/>
      <name val="Times New Roman"/>
      <family val="1"/>
      <charset val="238"/>
    </font>
    <font>
      <b/>
      <i/>
      <sz val="12"/>
      <color theme="1" tint="0.249977111117893"/>
      <name val="Times New Roman"/>
      <family val="1"/>
      <charset val="238"/>
    </font>
    <font>
      <sz val="12"/>
      <color theme="1" tint="0.249977111117893"/>
      <name val="Times New Roman"/>
      <family val="1"/>
      <charset val="238"/>
    </font>
    <font>
      <sz val="12"/>
      <name val="Calibri"/>
      <family val="2"/>
      <charset val="238"/>
    </font>
    <font>
      <b/>
      <sz val="11"/>
      <name val="Times New Roman"/>
      <family val="1"/>
      <charset val="238"/>
    </font>
    <font>
      <sz val="6"/>
      <name val="Times New Roman"/>
      <family val="1"/>
      <charset val="238"/>
    </font>
    <font>
      <b/>
      <sz val="13"/>
      <color rgb="FFFF0000"/>
      <name val="Times New Roman"/>
      <family val="1"/>
      <charset val="238"/>
    </font>
    <font>
      <b/>
      <i/>
      <sz val="13"/>
      <color indexed="10"/>
      <name val="Times New Roman"/>
      <family val="1"/>
      <charset val="238"/>
    </font>
    <font>
      <b/>
      <sz val="13"/>
      <color indexed="10"/>
      <name val="Times New Roman"/>
      <family val="1"/>
      <charset val="238"/>
    </font>
    <font>
      <b/>
      <i/>
      <sz val="14"/>
      <color rgb="FFFF0000"/>
      <name val="Times New Roman"/>
      <family val="1"/>
      <charset val="238"/>
    </font>
    <font>
      <b/>
      <sz val="9"/>
      <color indexed="81"/>
      <name val="Segoe UI"/>
      <family val="2"/>
      <charset val="238"/>
    </font>
    <font>
      <sz val="9"/>
      <color indexed="81"/>
      <name val="Segoe UI"/>
      <family val="2"/>
      <charset val="238"/>
    </font>
    <font>
      <b/>
      <u/>
      <sz val="11"/>
      <color theme="10"/>
      <name val="Calibri"/>
      <family val="2"/>
      <charset val="238"/>
    </font>
    <font>
      <b/>
      <i/>
      <sz val="13"/>
      <color rgb="FFFF0000"/>
      <name val="Times New Roman"/>
      <family val="1"/>
      <charset val="238"/>
    </font>
    <font>
      <u/>
      <sz val="11"/>
      <color theme="10"/>
      <name val="Arial"/>
      <family val="2"/>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rgb="FFFF0000"/>
      <name val="Times New Roman"/>
      <family val="1"/>
      <charset val="238"/>
    </font>
    <font>
      <b/>
      <i/>
      <sz val="12"/>
      <color indexed="10"/>
      <name val="Times New Roman"/>
      <family val="1"/>
      <charset val="238"/>
    </font>
    <font>
      <b/>
      <sz val="12"/>
      <color indexed="10"/>
      <name val="Times New Roman"/>
      <family val="1"/>
      <charset val="238"/>
    </font>
    <font>
      <b/>
      <sz val="12"/>
      <name val="Arial CE"/>
      <charset val="238"/>
    </font>
    <font>
      <sz val="11"/>
      <color rgb="FFFFFFFF"/>
      <name val="Arial"/>
      <family val="2"/>
      <charset val="238"/>
    </font>
    <font>
      <sz val="11"/>
      <name val="Arial"/>
      <family val="2"/>
      <charset val="238"/>
    </font>
    <font>
      <b/>
      <sz val="9"/>
      <name val="Arial"/>
      <family val="2"/>
      <charset val="238"/>
    </font>
    <font>
      <b/>
      <u/>
      <sz val="9"/>
      <name val="Arial"/>
      <family val="2"/>
      <charset val="238"/>
    </font>
    <font>
      <b/>
      <sz val="16"/>
      <color theme="1"/>
      <name val="Arial Narrow"/>
      <family val="2"/>
      <charset val="238"/>
    </font>
  </fonts>
  <fills count="10">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249977111117893"/>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89" fillId="0" borderId="0" applyNumberFormat="0" applyFill="0" applyBorder="0" applyAlignment="0" applyProtection="0"/>
    <xf numFmtId="0" fontId="93" fillId="0" borderId="0" applyNumberFormat="0" applyFill="0" applyBorder="0" applyAlignment="0" applyProtection="0">
      <alignment vertical="top"/>
      <protection locked="0"/>
    </xf>
  </cellStyleXfs>
  <cellXfs count="569">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6" fillId="0" borderId="0" xfId="0" applyFont="1" applyAlignment="1">
      <alignment horizontal="center" wrapText="1"/>
    </xf>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1" fillId="0" borderId="0" xfId="0" applyFont="1"/>
    <xf numFmtId="0" fontId="21" fillId="0" borderId="0" xfId="0" applyFont="1" applyAlignment="1">
      <alignment horizontal="justify" wrapText="1"/>
    </xf>
    <xf numFmtId="0" fontId="24" fillId="0" borderId="0" xfId="0" applyFont="1"/>
    <xf numFmtId="0" fontId="24" fillId="0" borderId="0" xfId="0" applyFont="1" applyAlignment="1">
      <alignment wrapText="1"/>
    </xf>
    <xf numFmtId="0" fontId="4" fillId="0" borderId="0" xfId="3" applyFont="1" applyFill="1" applyAlignment="1" applyProtection="1">
      <alignment horizontal="center"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8" fillId="0" borderId="0" xfId="4" applyFont="1"/>
    <xf numFmtId="0" fontId="21" fillId="0" borderId="0" xfId="0" applyFont="1" applyAlignment="1">
      <alignment wrapText="1"/>
    </xf>
    <xf numFmtId="0" fontId="21" fillId="0" borderId="0" xfId="0" applyFont="1" applyBorder="1" applyAlignment="1">
      <alignment wrapText="1"/>
    </xf>
    <xf numFmtId="0" fontId="15" fillId="0" borderId="0" xfId="0" applyFont="1" applyAlignment="1"/>
    <xf numFmtId="0" fontId="25" fillId="0" borderId="0" xfId="3" applyFont="1" applyFill="1" applyAlignment="1" applyProtection="1">
      <alignment horizontal="center"/>
    </xf>
    <xf numFmtId="0" fontId="24" fillId="0" borderId="0" xfId="0" applyFont="1" applyAlignment="1">
      <alignment horizontal="justify" wrapText="1"/>
    </xf>
    <xf numFmtId="0" fontId="29" fillId="0" borderId="0" xfId="0" applyFont="1" applyAlignment="1">
      <alignment horizontal="right"/>
    </xf>
    <xf numFmtId="0" fontId="29" fillId="0" borderId="0" xfId="0" applyFont="1" applyFill="1" applyAlignment="1">
      <alignment horizontal="right"/>
    </xf>
    <xf numFmtId="0" fontId="30" fillId="0" borderId="0" xfId="0" applyFont="1"/>
    <xf numFmtId="0" fontId="30" fillId="0" borderId="0" xfId="0" applyFont="1" applyAlignment="1"/>
    <xf numFmtId="0" fontId="30" fillId="0" borderId="13" xfId="0" applyFont="1" applyBorder="1" applyAlignment="1">
      <alignment horizontal="justify"/>
    </xf>
    <xf numFmtId="0" fontId="30" fillId="5" borderId="14" xfId="0" applyFont="1" applyFill="1" applyBorder="1" applyAlignment="1">
      <alignment horizontal="left"/>
    </xf>
    <xf numFmtId="0" fontId="30" fillId="0" borderId="14" xfId="0" applyFont="1" applyFill="1" applyBorder="1" applyAlignment="1"/>
    <xf numFmtId="0" fontId="30" fillId="5" borderId="13" xfId="0" applyFont="1" applyFill="1" applyBorder="1" applyAlignment="1">
      <alignment horizontal="left"/>
    </xf>
    <xf numFmtId="0" fontId="30" fillId="0" borderId="15" xfId="0" applyFont="1" applyFill="1" applyBorder="1" applyAlignment="1"/>
    <xf numFmtId="0" fontId="30" fillId="0" borderId="0" xfId="0" applyFont="1" applyAlignment="1">
      <alignment horizontal="justify"/>
    </xf>
    <xf numFmtId="0" fontId="30" fillId="0" borderId="0" xfId="0" applyFont="1" applyAlignment="1">
      <alignment horizontal="justify" wrapText="1"/>
    </xf>
    <xf numFmtId="14" fontId="30" fillId="4" borderId="0" xfId="0" applyNumberFormat="1" applyFont="1" applyFill="1" applyAlignment="1">
      <alignment wrapText="1"/>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0" fillId="0" borderId="0" xfId="0" applyFont="1" applyFill="1" applyAlignment="1">
      <alignment horizontal="left"/>
    </xf>
    <xf numFmtId="0" fontId="30" fillId="0" borderId="0" xfId="0" applyFont="1" applyAlignment="1">
      <alignment horizontal="right"/>
    </xf>
    <xf numFmtId="0" fontId="30" fillId="0" borderId="0" xfId="0" applyFont="1" applyFill="1" applyAlignment="1">
      <alignment horizontal="right"/>
    </xf>
    <xf numFmtId="0" fontId="33" fillId="2" borderId="0" xfId="1" applyFont="1" applyFill="1" applyAlignment="1" applyProtection="1">
      <alignment horizontal="left"/>
    </xf>
    <xf numFmtId="0" fontId="34"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8"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40" fillId="0" borderId="21" xfId="0" applyFont="1" applyFill="1" applyBorder="1" applyAlignment="1" applyProtection="1">
      <alignment vertical="top" wrapText="1"/>
      <protection locked="0"/>
    </xf>
    <xf numFmtId="0" fontId="32" fillId="6" borderId="22" xfId="0" applyFont="1" applyFill="1" applyBorder="1" applyAlignment="1" applyProtection="1">
      <alignment horizontal="center" vertical="center"/>
      <protection locked="0"/>
    </xf>
    <xf numFmtId="0" fontId="32" fillId="6" borderId="23" xfId="0" applyFont="1" applyFill="1" applyBorder="1" applyAlignment="1" applyProtection="1">
      <alignment horizontal="center" vertical="center"/>
      <protection locked="0"/>
    </xf>
    <xf numFmtId="0" fontId="40" fillId="0" borderId="24" xfId="0" applyFont="1" applyFill="1" applyBorder="1" applyAlignment="1" applyProtection="1">
      <alignment vertical="top" wrapText="1"/>
      <protection locked="0"/>
    </xf>
    <xf numFmtId="0" fontId="32" fillId="6" borderId="25" xfId="0" applyFont="1" applyFill="1" applyBorder="1" applyAlignment="1" applyProtection="1">
      <alignment horizontal="center" vertical="center"/>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2" fillId="0" borderId="27" xfId="0" applyFont="1" applyFill="1" applyBorder="1" applyProtection="1">
      <protection locked="0"/>
    </xf>
    <xf numFmtId="0" fontId="42" fillId="0" borderId="28" xfId="0" applyFont="1" applyFill="1" applyBorder="1" applyAlignment="1" applyProtection="1">
      <alignment horizontal="center"/>
      <protection locked="0"/>
    </xf>
    <xf numFmtId="0" fontId="42" fillId="0" borderId="29" xfId="0" applyFont="1" applyFill="1" applyBorder="1" applyAlignment="1" applyProtection="1">
      <alignment horizontal="center"/>
      <protection locked="0"/>
    </xf>
    <xf numFmtId="0" fontId="42" fillId="0" borderId="30" xfId="0" applyFont="1" applyFill="1" applyBorder="1" applyProtection="1">
      <protection locked="0"/>
    </xf>
    <xf numFmtId="0" fontId="42" fillId="0" borderId="31" xfId="0" applyFont="1" applyFill="1" applyBorder="1" applyAlignment="1" applyProtection="1">
      <alignment horizontal="center"/>
      <protection locked="0"/>
    </xf>
    <xf numFmtId="0" fontId="42" fillId="0" borderId="32" xfId="0" applyFont="1" applyFill="1" applyBorder="1" applyAlignment="1" applyProtection="1">
      <alignment horizontal="center"/>
      <protection locked="0"/>
    </xf>
    <xf numFmtId="0" fontId="38" fillId="0" borderId="7" xfId="0" applyFont="1" applyFill="1" applyBorder="1" applyAlignment="1" applyProtection="1">
      <alignment horizontal="center"/>
      <protection locked="0"/>
    </xf>
    <xf numFmtId="0" fontId="38"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3"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4" fillId="0" borderId="22" xfId="0" applyFont="1" applyBorder="1" applyAlignment="1">
      <alignment horizontal="justify" vertical="center"/>
    </xf>
    <xf numFmtId="0" fontId="45" fillId="0" borderId="22" xfId="0" applyFont="1" applyBorder="1" applyAlignment="1">
      <alignment horizontal="justify" vertical="center"/>
    </xf>
    <xf numFmtId="0" fontId="45" fillId="0" borderId="23" xfId="0" applyFont="1" applyBorder="1" applyAlignment="1">
      <alignment horizontal="justify" vertical="center"/>
    </xf>
    <xf numFmtId="0" fontId="32" fillId="6" borderId="20" xfId="0" applyFont="1" applyFill="1" applyBorder="1" applyAlignment="1" applyProtection="1">
      <alignment horizontal="center" vertical="center"/>
      <protection locked="0"/>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50" fillId="0" borderId="0" xfId="0" applyFont="1" applyAlignment="1"/>
    <xf numFmtId="0" fontId="50" fillId="0" borderId="0" xfId="0" applyFont="1" applyFill="1" applyAlignment="1"/>
    <xf numFmtId="0" fontId="50" fillId="0" borderId="0" xfId="0" applyFont="1" applyAlignment="1">
      <alignment horizontal="justify"/>
    </xf>
    <xf numFmtId="0" fontId="51" fillId="0" borderId="0" xfId="0" applyFont="1" applyAlignment="1">
      <alignment horizontal="justify"/>
    </xf>
    <xf numFmtId="0" fontId="52" fillId="0" borderId="0" xfId="0" applyFont="1"/>
    <xf numFmtId="0" fontId="54" fillId="0" borderId="0" xfId="0" applyFont="1" applyAlignment="1"/>
    <xf numFmtId="0" fontId="30" fillId="0" borderId="0" xfId="0" applyFont="1" applyAlignment="1">
      <alignment horizontal="left"/>
    </xf>
    <xf numFmtId="0" fontId="42" fillId="0" borderId="0" xfId="0" applyFont="1" applyFill="1" applyAlignment="1"/>
    <xf numFmtId="0" fontId="55"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56" fillId="0" borderId="0" xfId="0" applyFont="1" applyFill="1" applyAlignment="1"/>
    <xf numFmtId="14" fontId="56" fillId="0" borderId="0" xfId="0" applyNumberFormat="1" applyFont="1" applyFill="1" applyAlignment="1"/>
    <xf numFmtId="0" fontId="54" fillId="0" borderId="0" xfId="0" applyFont="1" applyAlignment="1">
      <alignment horizontal="left"/>
    </xf>
    <xf numFmtId="0" fontId="42" fillId="0" borderId="0" xfId="0" applyFont="1" applyAlignment="1"/>
    <xf numFmtId="0" fontId="29" fillId="0" borderId="0" xfId="0" applyFont="1" applyAlignment="1"/>
    <xf numFmtId="0" fontId="55" fillId="0" borderId="0" xfId="0" applyFont="1" applyAlignment="1"/>
    <xf numFmtId="0" fontId="49" fillId="0" borderId="0" xfId="0" applyFont="1" applyAlignment="1">
      <alignment horizontal="left"/>
    </xf>
    <xf numFmtId="0" fontId="50" fillId="0" borderId="0" xfId="0" applyFont="1" applyAlignment="1">
      <alignment horizontal="left"/>
    </xf>
    <xf numFmtId="0" fontId="59" fillId="0" borderId="0" xfId="0" applyFont="1" applyAlignment="1"/>
    <xf numFmtId="0" fontId="61" fillId="0" borderId="0" xfId="0" applyFont="1" applyFill="1" applyAlignment="1">
      <alignment horizontal="left"/>
    </xf>
    <xf numFmtId="0" fontId="62" fillId="0" borderId="0" xfId="0" applyFont="1" applyFill="1" applyAlignment="1">
      <alignment horizontal="left"/>
    </xf>
    <xf numFmtId="0" fontId="29" fillId="0" borderId="0" xfId="0" applyFont="1" applyFill="1" applyAlignment="1">
      <alignment horizontal="left"/>
    </xf>
    <xf numFmtId="0" fontId="29" fillId="0" borderId="0" xfId="0" applyFont="1" applyFill="1" applyAlignment="1"/>
    <xf numFmtId="0" fontId="63" fillId="0" borderId="0" xfId="0" applyFont="1" applyAlignment="1"/>
    <xf numFmtId="0" fontId="64" fillId="0" borderId="0" xfId="0" applyFont="1"/>
    <xf numFmtId="0" fontId="64" fillId="0" borderId="0" xfId="0" applyFont="1" applyAlignment="1"/>
    <xf numFmtId="0" fontId="40" fillId="0" borderId="0" xfId="0" applyFont="1"/>
    <xf numFmtId="0" fontId="66" fillId="0" borderId="0" xfId="0" applyFont="1" applyAlignment="1">
      <alignment horizontal="justify"/>
    </xf>
    <xf numFmtId="0" fontId="66" fillId="0" borderId="0" xfId="0" applyFont="1"/>
    <xf numFmtId="0" fontId="68" fillId="0" borderId="0" xfId="0" applyFont="1" applyAlignment="1">
      <alignment horizontal="left"/>
    </xf>
    <xf numFmtId="0" fontId="40" fillId="0" borderId="0" xfId="0" applyFont="1" applyAlignment="1">
      <alignment horizontal="left"/>
    </xf>
    <xf numFmtId="0" fontId="32" fillId="0" borderId="0" xfId="0" applyFont="1" applyAlignment="1">
      <alignment horizontal="left"/>
    </xf>
    <xf numFmtId="0" fontId="47" fillId="0" borderId="0" xfId="0" applyFont="1" applyFill="1"/>
    <xf numFmtId="0" fontId="40" fillId="0" borderId="0" xfId="0" applyFont="1" applyFill="1" applyAlignment="1">
      <alignment wrapText="1"/>
    </xf>
    <xf numFmtId="0" fontId="30" fillId="0" borderId="0" xfId="0" applyFont="1" applyAlignment="1">
      <alignment horizontal="left" wrapText="1"/>
    </xf>
    <xf numFmtId="0" fontId="47" fillId="0" borderId="0" xfId="0" applyFont="1" applyFill="1" applyAlignment="1"/>
    <xf numFmtId="0" fontId="32" fillId="0" borderId="0" xfId="0" applyFont="1" applyFill="1" applyAlignment="1" applyProtection="1">
      <alignment horizontal="center"/>
      <protection locked="0"/>
    </xf>
    <xf numFmtId="0" fontId="30" fillId="0" borderId="0" xfId="0" applyFont="1" applyFill="1" applyAlignment="1" applyProtection="1">
      <alignment horizontal="left"/>
      <protection locked="0"/>
    </xf>
    <xf numFmtId="0" fontId="30" fillId="0" borderId="0" xfId="0" applyFont="1" applyFill="1" applyBorder="1" applyAlignment="1" applyProtection="1">
      <alignment horizontal="left"/>
      <protection locked="0"/>
    </xf>
    <xf numFmtId="0" fontId="42" fillId="0" borderId="0" xfId="0" applyFont="1" applyFill="1" applyBorder="1" applyAlignment="1" applyProtection="1">
      <alignment horizontal="left"/>
      <protection locked="0"/>
    </xf>
    <xf numFmtId="0" fontId="42" fillId="0" borderId="0" xfId="0" applyFont="1" applyFill="1" applyBorder="1" applyAlignment="1" applyProtection="1">
      <alignment horizontal="center"/>
      <protection locked="0"/>
    </xf>
    <xf numFmtId="0" fontId="32" fillId="0" borderId="36" xfId="0" applyFont="1" applyFill="1" applyBorder="1" applyAlignment="1" applyProtection="1">
      <alignment vertical="top" wrapText="1"/>
      <protection locked="0"/>
    </xf>
    <xf numFmtId="0" fontId="32" fillId="0" borderId="19" xfId="0" applyFont="1" applyFill="1" applyBorder="1" applyAlignment="1" applyProtection="1">
      <alignment vertical="top" wrapText="1"/>
      <protection locked="0"/>
    </xf>
    <xf numFmtId="0" fontId="30" fillId="0" borderId="21" xfId="0" applyFont="1" applyFill="1" applyBorder="1" applyAlignment="1" applyProtection="1">
      <alignment vertical="top" wrapText="1"/>
      <protection locked="0"/>
    </xf>
    <xf numFmtId="0" fontId="30" fillId="0" borderId="24" xfId="0" applyFont="1" applyFill="1" applyBorder="1" applyAlignment="1" applyProtection="1">
      <alignment vertical="top" wrapText="1"/>
      <protection locked="0"/>
    </xf>
    <xf numFmtId="0" fontId="32" fillId="0" borderId="26" xfId="0" applyFont="1" applyFill="1" applyBorder="1" applyAlignment="1" applyProtection="1">
      <alignment vertical="top" wrapText="1"/>
      <protection locked="0"/>
    </xf>
    <xf numFmtId="0" fontId="32" fillId="0" borderId="14" xfId="0" applyFont="1" applyFill="1" applyBorder="1" applyAlignment="1" applyProtection="1">
      <alignment horizontal="center" vertical="center" wrapText="1"/>
      <protection locked="0"/>
    </xf>
    <xf numFmtId="0" fontId="30" fillId="0" borderId="20" xfId="0" applyFont="1" applyFill="1" applyBorder="1" applyProtection="1">
      <protection locked="0"/>
    </xf>
    <xf numFmtId="0" fontId="32" fillId="0" borderId="33" xfId="0" applyFont="1" applyFill="1" applyBorder="1" applyAlignment="1" applyProtection="1">
      <alignment vertical="center" wrapText="1"/>
      <protection locked="0"/>
    </xf>
    <xf numFmtId="0" fontId="44" fillId="0" borderId="27" xfId="0" applyFont="1" applyBorder="1" applyAlignment="1">
      <alignment horizontal="justify" vertical="center"/>
    </xf>
    <xf numFmtId="0" fontId="32" fillId="6" borderId="28" xfId="0" applyFont="1" applyFill="1" applyBorder="1" applyAlignment="1" applyProtection="1">
      <alignment horizontal="center" vertical="center"/>
      <protection locked="0"/>
    </xf>
    <xf numFmtId="0" fontId="32" fillId="6" borderId="29" xfId="0" applyFont="1" applyFill="1" applyBorder="1" applyAlignment="1" applyProtection="1">
      <alignment horizontal="center" vertical="center"/>
      <protection locked="0"/>
    </xf>
    <xf numFmtId="0" fontId="44" fillId="0" borderId="21" xfId="0" applyFont="1" applyBorder="1" applyAlignment="1">
      <alignment horizontal="justify" vertical="center"/>
    </xf>
    <xf numFmtId="0" fontId="32" fillId="0" borderId="33" xfId="0" applyFont="1" applyFill="1" applyBorder="1" applyAlignment="1" applyProtection="1">
      <alignment wrapText="1"/>
      <protection locked="0"/>
    </xf>
    <xf numFmtId="0" fontId="39" fillId="0" borderId="41" xfId="0" applyFont="1" applyFill="1" applyBorder="1" applyAlignment="1" applyProtection="1">
      <alignment vertical="center" wrapText="1"/>
      <protection locked="0"/>
    </xf>
    <xf numFmtId="0" fontId="39" fillId="0" borderId="6" xfId="0" applyFont="1" applyFill="1" applyBorder="1" applyAlignment="1" applyProtection="1">
      <alignment vertical="center" wrapText="1"/>
      <protection locked="0"/>
    </xf>
    <xf numFmtId="0" fontId="32" fillId="0" borderId="41"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70" fillId="0" borderId="26" xfId="0" applyFont="1" applyFill="1" applyBorder="1" applyAlignment="1" applyProtection="1">
      <alignment vertical="top" wrapText="1"/>
      <protection locked="0"/>
    </xf>
    <xf numFmtId="0" fontId="32" fillId="0" borderId="42" xfId="0" applyFont="1" applyFill="1" applyBorder="1" applyAlignment="1" applyProtection="1">
      <alignment horizontal="center"/>
      <protection locked="0"/>
    </xf>
    <xf numFmtId="0" fontId="32" fillId="0" borderId="40"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6"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1" xfId="0" applyFont="1" applyFill="1" applyBorder="1" applyProtection="1">
      <protection locked="0"/>
    </xf>
    <xf numFmtId="0" fontId="30" fillId="0" borderId="22"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30" fillId="0" borderId="24" xfId="0" applyFont="1" applyFill="1" applyBorder="1" applyProtection="1">
      <protection locked="0"/>
    </xf>
    <xf numFmtId="0" fontId="30" fillId="0" borderId="43" xfId="0" applyFont="1" applyFill="1" applyBorder="1" applyAlignment="1" applyProtection="1">
      <alignment horizontal="center"/>
      <protection locked="0"/>
    </xf>
    <xf numFmtId="0" fontId="30" fillId="0" borderId="25" xfId="0" applyFont="1" applyFill="1" applyBorder="1" applyAlignment="1" applyProtection="1">
      <alignment horizontal="center"/>
      <protection locked="0"/>
    </xf>
    <xf numFmtId="0" fontId="32" fillId="0" borderId="30" xfId="0" applyFont="1" applyFill="1" applyBorder="1" applyProtection="1">
      <protection locked="0"/>
    </xf>
    <xf numFmtId="0" fontId="32" fillId="0" borderId="44" xfId="0" applyFont="1" applyFill="1" applyBorder="1" applyAlignment="1" applyProtection="1">
      <alignment horizontal="center"/>
      <protection locked="0"/>
    </xf>
    <xf numFmtId="0" fontId="32" fillId="0" borderId="45" xfId="0" applyFont="1" applyFill="1" applyBorder="1" applyAlignment="1" applyProtection="1">
      <alignment horizontal="center"/>
      <protection locked="0"/>
    </xf>
    <xf numFmtId="0" fontId="42" fillId="0" borderId="0" xfId="0" applyFont="1" applyFill="1" applyBorder="1" applyProtection="1">
      <protection locked="0"/>
    </xf>
    <xf numFmtId="0" fontId="46" fillId="2" borderId="0" xfId="5" applyFont="1" applyFill="1" applyBorder="1" applyAlignment="1" applyProtection="1">
      <alignment horizontal="left" wrapText="1"/>
      <protection locked="0"/>
    </xf>
    <xf numFmtId="0" fontId="71" fillId="2" borderId="0" xfId="0" applyFont="1" applyFill="1" applyAlignment="1">
      <alignment horizontal="justify" vertical="center"/>
    </xf>
    <xf numFmtId="0" fontId="72"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40" fillId="0" borderId="0" xfId="0" applyFont="1" applyFill="1"/>
    <xf numFmtId="0" fontId="66" fillId="0" borderId="0" xfId="0" applyFont="1" applyFill="1" applyAlignment="1">
      <alignment horizontal="justify"/>
    </xf>
    <xf numFmtId="0" fontId="66" fillId="0" borderId="0" xfId="0" applyFont="1" applyFill="1"/>
    <xf numFmtId="0" fontId="30" fillId="0" borderId="0" xfId="0" applyFont="1" applyFill="1" applyAlignment="1">
      <alignment wrapText="1"/>
    </xf>
    <xf numFmtId="0" fontId="30" fillId="0" borderId="0" xfId="0" applyFont="1" applyFill="1" applyAlignment="1">
      <alignment horizontal="justify"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6" xfId="0" applyFont="1" applyFill="1" applyBorder="1" applyAlignment="1" applyProtection="1">
      <protection locked="0"/>
    </xf>
    <xf numFmtId="0" fontId="40" fillId="0" borderId="46" xfId="0" applyFont="1" applyFill="1" applyBorder="1"/>
    <xf numFmtId="0" fontId="30" fillId="0" borderId="46" xfId="0" applyFont="1" applyFill="1" applyBorder="1" applyAlignment="1" applyProtection="1">
      <alignment horizontal="left"/>
      <protection locked="0"/>
    </xf>
    <xf numFmtId="0" fontId="32" fillId="0" borderId="0" xfId="0" applyFont="1" applyFill="1" applyAlignment="1" applyProtection="1">
      <protection locked="0"/>
    </xf>
    <xf numFmtId="0" fontId="74" fillId="0" borderId="0" xfId="0" applyFont="1" applyFill="1" applyAlignment="1">
      <alignment horizontal="right"/>
    </xf>
    <xf numFmtId="0" fontId="77" fillId="0" borderId="0" xfId="0" applyFont="1" applyFill="1"/>
    <xf numFmtId="0" fontId="75" fillId="0" borderId="0" xfId="0" applyFont="1" applyFill="1"/>
    <xf numFmtId="0" fontId="77" fillId="0" borderId="0" xfId="0" applyFont="1" applyFill="1" applyAlignment="1">
      <alignment horizontal="left"/>
    </xf>
    <xf numFmtId="0" fontId="77" fillId="0" borderId="0" xfId="0" applyFont="1" applyFill="1" applyAlignment="1"/>
    <xf numFmtId="0" fontId="76" fillId="0" borderId="0" xfId="0" applyFont="1" applyFill="1"/>
    <xf numFmtId="0" fontId="74" fillId="0" borderId="0" xfId="0" applyFont="1" applyFill="1" applyAlignment="1">
      <alignment horizontal="left"/>
    </xf>
    <xf numFmtId="14" fontId="77" fillId="0" borderId="0" xfId="0" applyNumberFormat="1" applyFont="1" applyFill="1" applyAlignment="1"/>
    <xf numFmtId="0" fontId="74" fillId="0" borderId="0" xfId="0" applyFont="1" applyFill="1" applyAlignment="1"/>
    <xf numFmtId="0" fontId="77" fillId="0" borderId="0" xfId="0" applyFont="1" applyFill="1" applyAlignment="1">
      <alignment horizontal="justify"/>
    </xf>
    <xf numFmtId="0" fontId="77" fillId="0" borderId="0" xfId="0" applyFont="1" applyFill="1" applyAlignment="1">
      <alignment horizontal="left" wrapText="1"/>
    </xf>
    <xf numFmtId="0" fontId="77" fillId="0" borderId="46" xfId="0" applyFont="1" applyFill="1" applyBorder="1"/>
    <xf numFmtId="0" fontId="77" fillId="0" borderId="46" xfId="0" applyFont="1" applyFill="1" applyBorder="1" applyAlignment="1">
      <alignment horizontal="left"/>
    </xf>
    <xf numFmtId="0" fontId="77" fillId="0" borderId="0" xfId="0" applyFont="1" applyFill="1" applyBorder="1"/>
    <xf numFmtId="0" fontId="77" fillId="0" borderId="0" xfId="0" applyFont="1" applyFill="1" applyBorder="1" applyAlignment="1">
      <alignment horizontal="left"/>
    </xf>
    <xf numFmtId="0" fontId="30" fillId="5" borderId="0" xfId="0" applyFont="1" applyFill="1" applyAlignment="1">
      <alignment horizontal="left"/>
    </xf>
    <xf numFmtId="0" fontId="32" fillId="0" borderId="0" xfId="0" applyFont="1" applyAlignment="1">
      <alignment horizontal="justify"/>
    </xf>
    <xf numFmtId="0" fontId="70" fillId="0" borderId="0" xfId="6" applyNumberFormat="1" applyFont="1" applyFill="1" applyBorder="1" applyAlignment="1" applyProtection="1">
      <alignment vertical="top"/>
    </xf>
    <xf numFmtId="0" fontId="30" fillId="0" borderId="0" xfId="6" applyNumberFormat="1" applyFont="1" applyFill="1" applyBorder="1" applyAlignment="1" applyProtection="1">
      <alignment horizontal="right" vertical="top"/>
    </xf>
    <xf numFmtId="0" fontId="45" fillId="0" borderId="0" xfId="0" applyFont="1" applyAlignment="1">
      <alignment horizontal="left"/>
    </xf>
    <xf numFmtId="0" fontId="30" fillId="0" borderId="0" xfId="6" applyNumberFormat="1" applyFont="1" applyFill="1" applyBorder="1" applyAlignment="1" applyProtection="1">
      <alignment vertical="top"/>
    </xf>
    <xf numFmtId="0" fontId="7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wrapText="1"/>
    </xf>
    <xf numFmtId="0" fontId="78" fillId="0" borderId="0" xfId="0" applyFont="1" applyAlignment="1">
      <alignment horizontal="right"/>
    </xf>
    <xf numFmtId="0" fontId="30" fillId="0" borderId="0" xfId="6" applyNumberFormat="1" applyFont="1" applyFill="1" applyBorder="1" applyAlignment="1" applyProtection="1">
      <alignment horizontal="right"/>
    </xf>
    <xf numFmtId="0" fontId="78" fillId="0" borderId="0" xfId="0" applyFont="1" applyAlignment="1">
      <alignment horizontal="left"/>
    </xf>
    <xf numFmtId="0" fontId="30" fillId="0" borderId="0" xfId="6" applyNumberFormat="1" applyFont="1" applyFill="1" applyBorder="1" applyAlignment="1" applyProtection="1">
      <alignment horizontal="justify" vertical="top" wrapText="1"/>
    </xf>
    <xf numFmtId="0" fontId="30" fillId="0" borderId="0" xfId="6" applyNumberFormat="1" applyFont="1" applyFill="1" applyBorder="1" applyAlignment="1" applyProtection="1">
      <alignment vertical="top" wrapText="1"/>
    </xf>
    <xf numFmtId="0" fontId="32" fillId="0" borderId="0" xfId="6" applyNumberFormat="1" applyFont="1" applyFill="1" applyBorder="1" applyAlignment="1" applyProtection="1">
      <alignment vertical="top"/>
    </xf>
    <xf numFmtId="0" fontId="40" fillId="0" borderId="0" xfId="6" applyNumberFormat="1" applyFont="1" applyFill="1" applyBorder="1" applyAlignment="1" applyProtection="1">
      <alignment vertical="top"/>
    </xf>
    <xf numFmtId="0" fontId="40" fillId="0" borderId="0" xfId="0" applyFont="1" applyFill="1" applyAlignment="1"/>
    <xf numFmtId="0" fontId="40" fillId="0" borderId="0" xfId="6" applyNumberFormat="1" applyFont="1" applyFill="1" applyBorder="1" applyAlignment="1" applyProtection="1">
      <alignment horizontal="right" vertical="top"/>
    </xf>
    <xf numFmtId="0" fontId="40" fillId="0" borderId="0" xfId="6" applyNumberFormat="1" applyFont="1" applyFill="1" applyBorder="1" applyAlignment="1" applyProtection="1">
      <alignment horizontal="left" vertical="top"/>
    </xf>
    <xf numFmtId="0" fontId="79" fillId="0" borderId="0" xfId="6" applyNumberFormat="1" applyFont="1" applyFill="1" applyBorder="1" applyAlignment="1" applyProtection="1">
      <alignment vertical="top"/>
    </xf>
    <xf numFmtId="0" fontId="80" fillId="0" borderId="0" xfId="6" applyNumberFormat="1" applyFont="1" applyFill="1" applyBorder="1" applyAlignment="1" applyProtection="1">
      <alignment vertical="top"/>
    </xf>
    <xf numFmtId="0" fontId="81" fillId="2" borderId="0" xfId="0" applyFont="1" applyFill="1" applyAlignment="1" applyProtection="1">
      <protection locked="0"/>
    </xf>
    <xf numFmtId="0" fontId="84" fillId="2" borderId="0" xfId="0" applyFont="1" applyFill="1" applyAlignment="1" applyProtection="1">
      <protection locked="0"/>
    </xf>
    <xf numFmtId="0" fontId="32" fillId="0" borderId="0" xfId="0" applyFont="1" applyFill="1" applyAlignment="1" applyProtection="1">
      <alignment wrapText="1"/>
      <protection locked="0"/>
    </xf>
    <xf numFmtId="0" fontId="38" fillId="0" borderId="0" xfId="0" applyFont="1" applyFill="1" applyBorder="1" applyAlignment="1" applyProtection="1">
      <alignment horizontal="center"/>
      <protection locked="0"/>
    </xf>
    <xf numFmtId="0" fontId="32" fillId="0" borderId="0" xfId="0" applyFont="1" applyFill="1" applyBorder="1" applyAlignment="1" applyProtection="1">
      <alignment horizontal="center" wrapText="1"/>
      <protection locked="0"/>
    </xf>
    <xf numFmtId="0" fontId="30" fillId="0" borderId="22" xfId="0" applyFont="1" applyFill="1" applyBorder="1" applyAlignment="1" applyProtection="1">
      <alignment vertical="center"/>
      <protection locked="0"/>
    </xf>
    <xf numFmtId="14" fontId="29" fillId="0" borderId="22" xfId="0"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vertical="center" wrapText="1"/>
      <protection locked="0"/>
    </xf>
    <xf numFmtId="14" fontId="30" fillId="0" borderId="22" xfId="0" applyNumberFormat="1" applyFont="1" applyFill="1" applyBorder="1" applyAlignment="1" applyProtection="1">
      <alignment horizontal="center" vertical="center" wrapText="1"/>
      <protection locked="0"/>
    </xf>
    <xf numFmtId="0" fontId="79" fillId="0" borderId="0" xfId="0" applyFont="1" applyFill="1" applyAlignment="1"/>
    <xf numFmtId="0" fontId="31" fillId="0" borderId="0" xfId="0" applyFont="1" applyFill="1" applyAlignment="1"/>
    <xf numFmtId="0" fontId="32" fillId="0" borderId="0" xfId="0" applyFont="1"/>
    <xf numFmtId="0" fontId="40" fillId="0" borderId="0" xfId="6" applyNumberFormat="1" applyFont="1" applyFill="1" applyBorder="1" applyAlignment="1" applyProtection="1"/>
    <xf numFmtId="0" fontId="79"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79" fillId="0" borderId="0" xfId="0" applyFont="1" applyAlignment="1">
      <alignment horizontal="left"/>
    </xf>
    <xf numFmtId="0" fontId="79" fillId="0" borderId="0" xfId="6" applyNumberFormat="1" applyFont="1" applyFill="1" applyBorder="1" applyAlignment="1" applyProtection="1"/>
    <xf numFmtId="0" fontId="87" fillId="0" borderId="0" xfId="3" applyFont="1" applyAlignment="1" applyProtection="1">
      <alignment horizontal="center" wrapText="1"/>
    </xf>
    <xf numFmtId="0" fontId="46" fillId="0" borderId="0" xfId="0" applyFont="1" applyFill="1" applyAlignment="1">
      <alignment horizontal="left"/>
    </xf>
    <xf numFmtId="0" fontId="40" fillId="0" borderId="0" xfId="0" applyFont="1" applyFill="1" applyAlignment="1">
      <alignment horizontal="justify" wrapText="1"/>
    </xf>
    <xf numFmtId="0" fontId="40" fillId="0" borderId="0" xfId="0" applyFont="1" applyAlignment="1"/>
    <xf numFmtId="0" fontId="32" fillId="0" borderId="0" xfId="0" applyFont="1" applyFill="1" applyAlignment="1"/>
    <xf numFmtId="0" fontId="79" fillId="0" borderId="0" xfId="0" applyFont="1" applyFill="1" applyAlignment="1">
      <alignment horizontal="left"/>
    </xf>
    <xf numFmtId="0" fontId="40" fillId="0" borderId="0" xfId="0" applyFont="1" applyFill="1" applyAlignment="1">
      <alignment horizontal="center"/>
    </xf>
    <xf numFmtId="0" fontId="88" fillId="2" borderId="0" xfId="0" applyFont="1" applyFill="1" applyAlignment="1" applyProtection="1">
      <protection locked="0"/>
    </xf>
    <xf numFmtId="0" fontId="32" fillId="0" borderId="22" xfId="0" applyFont="1" applyFill="1" applyBorder="1" applyAlignment="1" applyProtection="1">
      <alignment horizontal="center" vertical="top"/>
      <protection locked="0"/>
    </xf>
    <xf numFmtId="0" fontId="32" fillId="0" borderId="22" xfId="0" applyFont="1" applyFill="1" applyBorder="1" applyAlignment="1" applyProtection="1">
      <alignment horizontal="center" vertical="top" wrapText="1"/>
      <protection locked="0"/>
    </xf>
    <xf numFmtId="0" fontId="46" fillId="0" borderId="22" xfId="0" applyFont="1" applyFill="1" applyBorder="1" applyAlignment="1" applyProtection="1">
      <alignment vertical="center"/>
      <protection locked="0"/>
    </xf>
    <xf numFmtId="0" fontId="46" fillId="0" borderId="22" xfId="0" applyFont="1" applyFill="1" applyBorder="1" applyAlignment="1" applyProtection="1">
      <alignment horizontal="left" vertical="center" wrapText="1"/>
      <protection locked="0"/>
    </xf>
    <xf numFmtId="14" fontId="46" fillId="0" borderId="22" xfId="0" applyNumberFormat="1" applyFont="1" applyFill="1" applyBorder="1" applyAlignment="1" applyProtection="1">
      <alignment horizontal="center" vertical="center" wrapText="1"/>
      <protection locked="0"/>
    </xf>
    <xf numFmtId="0" fontId="46" fillId="0" borderId="22" xfId="0" applyFont="1" applyFill="1" applyBorder="1" applyAlignment="1" applyProtection="1">
      <alignment horizontal="center" vertical="center" wrapText="1"/>
      <protection locked="0"/>
    </xf>
    <xf numFmtId="0" fontId="46" fillId="0" borderId="22" xfId="0" applyFont="1" applyFill="1" applyBorder="1" applyAlignment="1" applyProtection="1">
      <alignment horizontal="left" vertical="center"/>
      <protection locked="0"/>
    </xf>
    <xf numFmtId="0" fontId="46" fillId="0" borderId="22" xfId="0" applyFont="1" applyFill="1" applyBorder="1" applyAlignment="1" applyProtection="1">
      <alignment vertical="center" wrapText="1"/>
      <protection locked="0"/>
    </xf>
    <xf numFmtId="0" fontId="30" fillId="0" borderId="22"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left" vertical="center" wrapText="1"/>
      <protection locked="0"/>
    </xf>
    <xf numFmtId="0" fontId="30" fillId="0" borderId="22" xfId="0" applyFont="1" applyFill="1" applyBorder="1" applyAlignment="1" applyProtection="1">
      <alignment horizontal="left" vertical="center"/>
      <protection locked="0"/>
    </xf>
    <xf numFmtId="0" fontId="7" fillId="0" borderId="0" xfId="1" applyFont="1"/>
    <xf numFmtId="0" fontId="90" fillId="0" borderId="0" xfId="1" applyFont="1"/>
    <xf numFmtId="0" fontId="91" fillId="3" borderId="0" xfId="2" applyFont="1" applyFill="1" applyProtection="1"/>
    <xf numFmtId="0" fontId="91" fillId="3" borderId="0" xfId="2" applyFont="1" applyFill="1" applyAlignment="1" applyProtection="1">
      <alignment horizontal="justify" wrapText="1"/>
    </xf>
    <xf numFmtId="0" fontId="92" fillId="3" borderId="0" xfId="2" applyFont="1" applyFill="1" applyAlignment="1" applyProtection="1">
      <alignment horizontal="center"/>
    </xf>
    <xf numFmtId="0" fontId="4" fillId="0" borderId="0" xfId="2" applyFont="1" applyFill="1" applyAlignment="1" applyProtection="1">
      <protection locked="0"/>
    </xf>
    <xf numFmtId="0" fontId="91" fillId="7" borderId="0" xfId="1" applyFont="1" applyFill="1" applyBorder="1"/>
    <xf numFmtId="0" fontId="94" fillId="3" borderId="0" xfId="8" applyFont="1" applyFill="1" applyAlignment="1" applyProtection="1"/>
    <xf numFmtId="0" fontId="91" fillId="0" borderId="0" xfId="1" applyFont="1" applyFill="1"/>
    <xf numFmtId="0" fontId="95" fillId="7" borderId="0" xfId="1" applyFont="1" applyFill="1" applyBorder="1"/>
    <xf numFmtId="0" fontId="92" fillId="7" borderId="0" xfId="1" applyFont="1" applyFill="1" applyAlignment="1">
      <alignment horizontal="center" wrapText="1"/>
    </xf>
    <xf numFmtId="0" fontId="91" fillId="2" borderId="0" xfId="2" applyFont="1" applyFill="1" applyProtection="1"/>
    <xf numFmtId="0" fontId="96" fillId="3" borderId="0" xfId="8" quotePrefix="1" applyFont="1" applyFill="1" applyAlignment="1" applyProtection="1"/>
    <xf numFmtId="0" fontId="97" fillId="3" borderId="0" xfId="2" applyFont="1" applyFill="1" applyProtection="1"/>
    <xf numFmtId="0" fontId="92" fillId="0" borderId="22" xfId="1" applyFont="1" applyFill="1" applyBorder="1"/>
    <xf numFmtId="0" fontId="92" fillId="7" borderId="22" xfId="1" applyFont="1" applyFill="1" applyBorder="1"/>
    <xf numFmtId="0" fontId="92" fillId="7" borderId="22" xfId="1" applyFont="1" applyFill="1" applyBorder="1" applyAlignment="1">
      <alignment horizontal="center"/>
    </xf>
    <xf numFmtId="0" fontId="91" fillId="7" borderId="22" xfId="1" applyFont="1" applyFill="1" applyBorder="1" applyAlignment="1">
      <alignment horizontal="center"/>
    </xf>
    <xf numFmtId="0" fontId="4" fillId="0" borderId="22" xfId="1" applyFont="1" applyFill="1" applyBorder="1" applyAlignment="1">
      <alignment horizontal="left" wrapText="1"/>
    </xf>
    <xf numFmtId="0" fontId="95" fillId="0" borderId="22" xfId="3" applyFont="1" applyFill="1" applyBorder="1" applyAlignment="1" applyProtection="1">
      <alignment wrapText="1"/>
    </xf>
    <xf numFmtId="0" fontId="4" fillId="0" borderId="22" xfId="2" applyFont="1" applyFill="1" applyBorder="1" applyAlignment="1" applyProtection="1">
      <protection locked="0"/>
    </xf>
    <xf numFmtId="0" fontId="4" fillId="6" borderId="15" xfId="1" applyFont="1" applyFill="1" applyBorder="1" applyAlignment="1">
      <alignment horizontal="left" wrapText="1"/>
    </xf>
    <xf numFmtId="0" fontId="95" fillId="6" borderId="22" xfId="3" applyFont="1" applyFill="1" applyBorder="1" applyAlignment="1" applyProtection="1">
      <alignment wrapText="1"/>
    </xf>
    <xf numFmtId="0" fontId="98" fillId="0" borderId="22" xfId="2" applyFont="1" applyFill="1" applyBorder="1" applyAlignment="1" applyProtection="1">
      <protection locked="0"/>
    </xf>
    <xf numFmtId="0" fontId="95" fillId="7" borderId="22" xfId="3" applyFont="1" applyFill="1" applyBorder="1" applyAlignment="1" applyProtection="1"/>
    <xf numFmtId="0" fontId="99" fillId="0" borderId="22" xfId="1" applyFont="1" applyFill="1" applyBorder="1"/>
    <xf numFmtId="0" fontId="97" fillId="0" borderId="22" xfId="0" applyFont="1" applyBorder="1" applyAlignment="1">
      <alignment horizontal="left"/>
    </xf>
    <xf numFmtId="0" fontId="100" fillId="0" borderId="22" xfId="2" applyFont="1" applyFill="1" applyBorder="1" applyAlignment="1" applyProtection="1">
      <protection locked="0"/>
    </xf>
    <xf numFmtId="0" fontId="101" fillId="7" borderId="22" xfId="3" applyFont="1" applyFill="1" applyBorder="1" applyAlignment="1" applyProtection="1"/>
    <xf numFmtId="0" fontId="100" fillId="6" borderId="22" xfId="2" applyFont="1" applyFill="1" applyBorder="1" applyAlignment="1" applyProtection="1">
      <protection locked="0"/>
    </xf>
    <xf numFmtId="0" fontId="101" fillId="6" borderId="22" xfId="3" applyFont="1" applyFill="1" applyBorder="1" applyAlignment="1" applyProtection="1"/>
    <xf numFmtId="0" fontId="100" fillId="0" borderId="22" xfId="2" applyFont="1" applyFill="1" applyBorder="1" applyAlignment="1" applyProtection="1">
      <alignment wrapText="1"/>
      <protection locked="0"/>
    </xf>
    <xf numFmtId="0" fontId="101" fillId="7" borderId="22" xfId="3" applyFont="1" applyFill="1" applyBorder="1" applyAlignment="1" applyProtection="1">
      <alignment vertical="center"/>
    </xf>
    <xf numFmtId="0" fontId="101" fillId="6" borderId="22" xfId="3" applyFont="1" applyFill="1" applyBorder="1" applyAlignment="1" applyProtection="1">
      <alignment wrapText="1"/>
    </xf>
    <xf numFmtId="0" fontId="91" fillId="6" borderId="3" xfId="2" applyFont="1" applyFill="1" applyBorder="1" applyProtection="1"/>
    <xf numFmtId="0" fontId="106" fillId="6" borderId="0" xfId="2" applyFont="1" applyFill="1" applyBorder="1" applyAlignment="1" applyProtection="1">
      <alignment horizontal="left"/>
    </xf>
    <xf numFmtId="0" fontId="107" fillId="6" borderId="0" xfId="2" applyFont="1" applyFill="1" applyBorder="1" applyAlignment="1" applyProtection="1">
      <alignment horizontal="justify" wrapText="1"/>
    </xf>
    <xf numFmtId="0" fontId="92" fillId="6" borderId="6" xfId="2" applyFont="1" applyFill="1" applyBorder="1" applyAlignment="1" applyProtection="1">
      <alignment horizontal="center"/>
    </xf>
    <xf numFmtId="0" fontId="108" fillId="6" borderId="0" xfId="2" applyFont="1" applyFill="1" applyBorder="1" applyAlignment="1" applyProtection="1">
      <alignment horizontal="left"/>
    </xf>
    <xf numFmtId="0" fontId="100" fillId="6" borderId="0" xfId="2" applyFont="1" applyFill="1" applyBorder="1" applyAlignment="1" applyProtection="1">
      <alignment horizontal="justify" wrapText="1"/>
    </xf>
    <xf numFmtId="0" fontId="91" fillId="6" borderId="0" xfId="2" applyFont="1" applyFill="1" applyBorder="1" applyProtection="1"/>
    <xf numFmtId="0" fontId="91" fillId="3" borderId="3" xfId="2" applyFont="1" applyFill="1" applyBorder="1" applyProtection="1"/>
    <xf numFmtId="0" fontId="91" fillId="3" borderId="0" xfId="2" applyFont="1" applyFill="1" applyBorder="1" applyProtection="1"/>
    <xf numFmtId="0" fontId="91" fillId="3" borderId="0" xfId="2" applyFont="1" applyFill="1" applyBorder="1" applyAlignment="1" applyProtection="1">
      <alignment horizontal="justify" wrapText="1"/>
    </xf>
    <xf numFmtId="0" fontId="92" fillId="3" borderId="6" xfId="2" applyFont="1" applyFill="1" applyBorder="1" applyAlignment="1" applyProtection="1">
      <alignment horizontal="center"/>
    </xf>
    <xf numFmtId="0" fontId="108" fillId="3" borderId="0" xfId="2" applyFont="1" applyFill="1" applyAlignment="1" applyProtection="1">
      <alignment horizontal="left"/>
    </xf>
    <xf numFmtId="0" fontId="100" fillId="3" borderId="0" xfId="2" applyFont="1" applyFill="1" applyAlignment="1" applyProtection="1">
      <alignment horizontal="justify" wrapText="1"/>
    </xf>
    <xf numFmtId="0" fontId="4" fillId="8" borderId="15" xfId="1" applyFont="1" applyFill="1" applyBorder="1" applyAlignment="1">
      <alignment horizontal="left" wrapText="1"/>
    </xf>
    <xf numFmtId="0" fontId="95" fillId="8" borderId="22" xfId="3" applyFont="1" applyFill="1" applyBorder="1" applyAlignment="1" applyProtection="1">
      <alignment wrapText="1"/>
    </xf>
    <xf numFmtId="0" fontId="100" fillId="8" borderId="22" xfId="2" applyFont="1" applyFill="1" applyBorder="1" applyAlignment="1" applyProtection="1">
      <protection locked="0"/>
    </xf>
    <xf numFmtId="0" fontId="101" fillId="8" borderId="22" xfId="3" applyFont="1" applyFill="1" applyBorder="1" applyAlignment="1" applyProtection="1"/>
    <xf numFmtId="0" fontId="100" fillId="8" borderId="22" xfId="2" applyFont="1" applyFill="1" applyBorder="1" applyAlignment="1" applyProtection="1">
      <alignment wrapText="1"/>
      <protection locked="0"/>
    </xf>
    <xf numFmtId="0" fontId="101" fillId="8" borderId="22" xfId="3" applyFont="1" applyFill="1" applyBorder="1" applyAlignment="1" applyProtection="1">
      <alignment wrapText="1"/>
    </xf>
    <xf numFmtId="0" fontId="91" fillId="8" borderId="3" xfId="2" applyFont="1" applyFill="1" applyBorder="1" applyProtection="1"/>
    <xf numFmtId="0" fontId="106" fillId="8" borderId="0" xfId="2" applyFont="1" applyFill="1" applyBorder="1" applyAlignment="1" applyProtection="1">
      <alignment horizontal="left"/>
    </xf>
    <xf numFmtId="0" fontId="107" fillId="8" borderId="0" xfId="2" applyFont="1" applyFill="1" applyBorder="1" applyAlignment="1" applyProtection="1">
      <alignment horizontal="justify" wrapText="1"/>
    </xf>
    <xf numFmtId="0" fontId="92" fillId="8" borderId="6" xfId="2" applyFont="1" applyFill="1" applyBorder="1" applyAlignment="1" applyProtection="1">
      <alignment horizontal="center"/>
    </xf>
    <xf numFmtId="0" fontId="108" fillId="8" borderId="0" xfId="2" applyFont="1" applyFill="1" applyBorder="1" applyAlignment="1" applyProtection="1">
      <alignment horizontal="left"/>
    </xf>
    <xf numFmtId="0" fontId="100" fillId="8" borderId="0" xfId="2" applyFont="1" applyFill="1" applyBorder="1" applyAlignment="1" applyProtection="1">
      <alignment horizontal="justify" wrapText="1"/>
    </xf>
    <xf numFmtId="0" fontId="91" fillId="8" borderId="7" xfId="2" applyFont="1" applyFill="1" applyBorder="1" applyProtection="1"/>
    <xf numFmtId="0" fontId="108" fillId="8" borderId="4" xfId="2" applyFont="1" applyFill="1" applyBorder="1" applyAlignment="1" applyProtection="1">
      <alignment horizontal="left"/>
    </xf>
    <xf numFmtId="0" fontId="100" fillId="8" borderId="4" xfId="2" applyFont="1" applyFill="1" applyBorder="1" applyAlignment="1" applyProtection="1">
      <alignment horizontal="justify" wrapText="1"/>
    </xf>
    <xf numFmtId="0" fontId="92" fillId="8" borderId="8" xfId="2" applyFont="1" applyFill="1" applyBorder="1" applyAlignment="1" applyProtection="1">
      <alignment horizontal="center"/>
    </xf>
    <xf numFmtId="0" fontId="87" fillId="0" borderId="0" xfId="3" quotePrefix="1" applyFont="1" applyBorder="1" applyAlignment="1" applyProtection="1"/>
    <xf numFmtId="0" fontId="87" fillId="0" borderId="0" xfId="3" quotePrefix="1" applyFont="1" applyBorder="1" applyAlignment="1" applyProtection="1">
      <alignment horizontal="center"/>
    </xf>
    <xf numFmtId="0" fontId="87" fillId="0" borderId="0" xfId="3" quotePrefix="1" applyFont="1" applyBorder="1" applyAlignment="1" applyProtection="1">
      <alignment horizontal="left"/>
    </xf>
    <xf numFmtId="0" fontId="87" fillId="0" borderId="0" xfId="3" quotePrefix="1" applyFont="1" applyFill="1" applyBorder="1" applyAlignment="1" applyProtection="1">
      <alignment horizontal="center"/>
    </xf>
    <xf numFmtId="0" fontId="109" fillId="2" borderId="0" xfId="0" applyFont="1" applyFill="1" applyAlignment="1" applyProtection="1">
      <protection locked="0"/>
    </xf>
    <xf numFmtId="0" fontId="13" fillId="0" borderId="3" xfId="1" applyFont="1" applyFill="1" applyBorder="1" applyAlignment="1" applyProtection="1">
      <alignment horizontal="left"/>
    </xf>
    <xf numFmtId="0" fontId="30" fillId="0" borderId="0" xfId="0" applyFont="1" applyFill="1" applyAlignment="1">
      <alignment horizontal="left"/>
    </xf>
    <xf numFmtId="14" fontId="29" fillId="9" borderId="22" xfId="0" applyNumberFormat="1" applyFont="1" applyFill="1" applyBorder="1" applyAlignment="1" applyProtection="1">
      <alignment horizontal="center" vertical="center" wrapText="1"/>
      <protection locked="0"/>
    </xf>
    <xf numFmtId="0" fontId="30" fillId="0" borderId="17" xfId="0" applyFont="1" applyFill="1" applyBorder="1" applyAlignment="1" applyProtection="1">
      <alignment vertical="center"/>
      <protection locked="0"/>
    </xf>
    <xf numFmtId="14" fontId="29" fillId="0" borderId="17" xfId="0" applyNumberFormat="1" applyFont="1" applyFill="1" applyBorder="1" applyAlignment="1" applyProtection="1">
      <alignment horizontal="center" vertical="center" wrapText="1"/>
      <protection locked="0"/>
    </xf>
    <xf numFmtId="14" fontId="29" fillId="9" borderId="17" xfId="0" applyNumberFormat="1" applyFont="1" applyFill="1" applyBorder="1" applyAlignment="1" applyProtection="1">
      <alignment horizontal="center" vertical="center" wrapText="1"/>
      <protection locked="0"/>
    </xf>
    <xf numFmtId="0" fontId="29" fillId="0" borderId="18"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30" fillId="0" borderId="31" xfId="0" applyFont="1" applyFill="1" applyBorder="1" applyAlignment="1" applyProtection="1">
      <alignment vertical="center" wrapText="1"/>
      <protection locked="0"/>
    </xf>
    <xf numFmtId="14" fontId="29" fillId="0" borderId="31" xfId="0" applyNumberFormat="1" applyFont="1" applyFill="1" applyBorder="1" applyAlignment="1" applyProtection="1">
      <alignment horizontal="center" vertical="center" wrapText="1"/>
      <protection locked="0"/>
    </xf>
    <xf numFmtId="0" fontId="29" fillId="0" borderId="32"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14" fontId="29" fillId="2" borderId="17" xfId="0" applyNumberFormat="1" applyFont="1" applyFill="1" applyBorder="1" applyAlignment="1" applyProtection="1">
      <alignment horizontal="center" vertical="center" wrapText="1"/>
      <protection locked="0"/>
    </xf>
    <xf numFmtId="14" fontId="29" fillId="2" borderId="22" xfId="0" applyNumberFormat="1" applyFont="1" applyFill="1" applyBorder="1" applyAlignment="1" applyProtection="1">
      <alignment horizontal="center" vertical="center" wrapText="1"/>
      <protection locked="0"/>
    </xf>
    <xf numFmtId="14" fontId="29" fillId="2" borderId="31" xfId="0" applyNumberFormat="1" applyFont="1" applyFill="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protection locked="0"/>
    </xf>
    <xf numFmtId="0" fontId="30" fillId="0" borderId="3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32" fillId="0" borderId="47" xfId="0" applyFont="1" applyFill="1" applyBorder="1" applyAlignment="1" applyProtection="1">
      <alignment horizontal="center"/>
      <protection locked="0"/>
    </xf>
    <xf numFmtId="0" fontId="32" fillId="0" borderId="48" xfId="0" applyFont="1" applyFill="1" applyBorder="1" applyAlignment="1" applyProtection="1">
      <alignment horizontal="center"/>
      <protection locked="0"/>
    </xf>
    <xf numFmtId="0" fontId="32" fillId="0" borderId="48" xfId="0" applyFont="1" applyFill="1" applyBorder="1" applyAlignment="1" applyProtection="1">
      <alignment horizontal="center" wrapText="1"/>
      <protection locked="0"/>
    </xf>
    <xf numFmtId="0" fontId="32" fillId="0" borderId="49" xfId="0" applyFont="1" applyFill="1" applyBorder="1" applyAlignment="1" applyProtection="1">
      <alignment horizontal="center" wrapText="1"/>
      <protection locked="0"/>
    </xf>
    <xf numFmtId="0" fontId="30" fillId="0" borderId="30" xfId="0" applyFont="1" applyFill="1" applyBorder="1" applyAlignment="1" applyProtection="1">
      <alignment horizontal="center" vertical="center"/>
      <protection locked="0"/>
    </xf>
    <xf numFmtId="0" fontId="32" fillId="0" borderId="50" xfId="0" applyFont="1" applyFill="1" applyBorder="1" applyAlignment="1" applyProtection="1">
      <alignment horizontal="center"/>
      <protection locked="0"/>
    </xf>
    <xf numFmtId="0" fontId="32" fillId="0" borderId="51" xfId="0" applyFont="1" applyFill="1" applyBorder="1" applyAlignment="1" applyProtection="1">
      <alignment horizontal="center"/>
      <protection locked="0"/>
    </xf>
    <xf numFmtId="0" fontId="32" fillId="0" borderId="52" xfId="0" applyFont="1" applyFill="1" applyBorder="1" applyAlignment="1" applyProtection="1">
      <alignment horizontal="center"/>
      <protection locked="0"/>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14" fontId="10" fillId="0" borderId="17" xfId="3" applyNumberFormat="1" applyFill="1" applyBorder="1" applyAlignment="1" applyProtection="1">
      <alignment horizontal="center" vertical="center" wrapText="1"/>
      <protection locked="0"/>
    </xf>
    <xf numFmtId="0" fontId="7" fillId="0" borderId="0" xfId="1" applyFont="1" applyAlignment="1">
      <alignment horizontal="left"/>
    </xf>
    <xf numFmtId="0" fontId="113" fillId="0" borderId="0" xfId="1" applyFont="1"/>
    <xf numFmtId="0" fontId="1" fillId="0" borderId="0" xfId="1"/>
    <xf numFmtId="0" fontId="114" fillId="0" borderId="0" xfId="1" applyFont="1"/>
    <xf numFmtId="0" fontId="114" fillId="0" borderId="0" xfId="1" quotePrefix="1" applyFont="1"/>
    <xf numFmtId="0" fontId="114" fillId="0" borderId="0" xfId="1" applyFont="1" applyBorder="1"/>
    <xf numFmtId="14" fontId="114" fillId="0" borderId="0" xfId="1" applyNumberFormat="1" applyFont="1"/>
    <xf numFmtId="0" fontId="89" fillId="0" borderId="0" xfId="7"/>
    <xf numFmtId="0" fontId="112" fillId="0" borderId="0" xfId="1" applyFont="1" applyAlignment="1">
      <alignment horizontal="center"/>
    </xf>
    <xf numFmtId="3" fontId="7" fillId="0" borderId="0" xfId="1" applyNumberFormat="1" applyFont="1"/>
    <xf numFmtId="0" fontId="13" fillId="2" borderId="6" xfId="1" applyFont="1" applyFill="1" applyBorder="1" applyAlignment="1" applyProtection="1">
      <alignment vertical="center" textRotation="255"/>
    </xf>
    <xf numFmtId="0" fontId="40" fillId="0" borderId="0" xfId="6" applyNumberFormat="1" applyFont="1" applyFill="1" applyBorder="1" applyAlignment="1" applyProtection="1">
      <alignment horizontal="right"/>
    </xf>
    <xf numFmtId="0" fontId="91" fillId="3" borderId="0" xfId="2" applyFont="1" applyFill="1" applyAlignment="1" applyProtection="1">
      <alignment horizontal="center"/>
    </xf>
    <xf numFmtId="0" fontId="117" fillId="0" borderId="0" xfId="0" applyFont="1" applyFill="1" applyBorder="1" applyAlignment="1">
      <alignment horizontal="center" vertical="center" wrapText="1"/>
    </xf>
    <xf numFmtId="0" fontId="4" fillId="7" borderId="0" xfId="1" applyFont="1" applyFill="1" applyAlignment="1">
      <alignment horizontal="center" wrapText="1"/>
    </xf>
    <xf numFmtId="0" fontId="4" fillId="0" borderId="0" xfId="2" applyFont="1" applyFill="1" applyAlignment="1" applyProtection="1">
      <alignment horizontal="center"/>
      <protection locked="0"/>
    </xf>
    <xf numFmtId="0" fontId="104" fillId="8" borderId="3" xfId="2" applyFont="1" applyFill="1" applyBorder="1" applyAlignment="1" applyProtection="1">
      <alignment horizontal="left" wrapText="1"/>
    </xf>
    <xf numFmtId="0" fontId="104" fillId="8" borderId="0" xfId="2" applyFont="1" applyFill="1" applyBorder="1" applyAlignment="1" applyProtection="1">
      <alignment horizontal="left" wrapText="1"/>
    </xf>
    <xf numFmtId="0" fontId="104" fillId="8" borderId="6" xfId="2" applyFont="1" applyFill="1" applyBorder="1" applyAlignment="1" applyProtection="1">
      <alignment horizontal="left" wrapText="1"/>
    </xf>
    <xf numFmtId="0" fontId="4" fillId="0" borderId="22" xfId="1" applyFont="1" applyFill="1" applyBorder="1" applyAlignment="1">
      <alignment horizontal="left" wrapText="1"/>
    </xf>
    <xf numFmtId="0" fontId="4" fillId="0" borderId="13" xfId="1" applyFont="1" applyFill="1" applyBorder="1" applyAlignment="1">
      <alignment horizontal="left" wrapText="1"/>
    </xf>
    <xf numFmtId="0" fontId="4" fillId="0" borderId="15" xfId="1" applyFont="1" applyFill="1" applyBorder="1" applyAlignment="1">
      <alignment horizontal="left" wrapText="1"/>
    </xf>
    <xf numFmtId="0" fontId="4" fillId="6" borderId="13" xfId="1" applyFont="1" applyFill="1" applyBorder="1" applyAlignment="1">
      <alignment horizontal="left" wrapText="1"/>
    </xf>
    <xf numFmtId="0" fontId="4" fillId="6" borderId="15" xfId="1" applyFont="1" applyFill="1" applyBorder="1" applyAlignment="1">
      <alignment horizontal="left" wrapText="1"/>
    </xf>
    <xf numFmtId="0" fontId="4" fillId="8" borderId="13" xfId="1" applyFont="1" applyFill="1" applyBorder="1" applyAlignment="1">
      <alignment horizontal="left" wrapText="1"/>
    </xf>
    <xf numFmtId="0" fontId="4" fillId="8" borderId="15" xfId="1" applyFont="1" applyFill="1" applyBorder="1" applyAlignment="1">
      <alignment horizontal="left" wrapText="1"/>
    </xf>
    <xf numFmtId="0" fontId="117" fillId="2" borderId="1" xfId="0" applyFont="1" applyFill="1" applyBorder="1" applyAlignment="1">
      <alignment horizontal="center" vertical="center" wrapText="1"/>
    </xf>
    <xf numFmtId="0" fontId="117" fillId="2" borderId="2" xfId="0" applyFont="1" applyFill="1" applyBorder="1" applyAlignment="1">
      <alignment horizontal="center" vertical="center" wrapText="1"/>
    </xf>
    <xf numFmtId="0" fontId="117" fillId="2" borderId="5" xfId="0" applyFont="1" applyFill="1" applyBorder="1" applyAlignment="1">
      <alignment horizontal="center" vertical="center" wrapText="1"/>
    </xf>
    <xf numFmtId="0" fontId="104" fillId="6" borderId="3" xfId="2" applyFont="1" applyFill="1" applyBorder="1" applyAlignment="1" applyProtection="1">
      <alignment horizontal="left" wrapText="1"/>
    </xf>
    <xf numFmtId="0" fontId="104" fillId="6" borderId="0" xfId="2" applyFont="1" applyFill="1" applyBorder="1" applyAlignment="1" applyProtection="1">
      <alignment horizontal="left" wrapText="1"/>
    </xf>
    <xf numFmtId="0" fontId="104" fillId="6" borderId="6" xfId="2" applyFont="1" applyFill="1" applyBorder="1" applyAlignment="1" applyProtection="1">
      <alignment horizontal="left" wrapText="1"/>
    </xf>
    <xf numFmtId="0" fontId="24" fillId="0" borderId="0" xfId="0" applyFont="1" applyAlignment="1">
      <alignment horizontal="justify" wrapText="1"/>
    </xf>
    <xf numFmtId="0" fontId="25" fillId="2" borderId="0" xfId="3" applyFont="1" applyFill="1" applyAlignment="1" applyProtection="1">
      <alignment horizontal="center"/>
    </xf>
    <xf numFmtId="0" fontId="21" fillId="0" borderId="0" xfId="0" applyNumberFormat="1" applyFont="1" applyAlignment="1">
      <alignment horizontal="justify"/>
    </xf>
    <xf numFmtId="0" fontId="21" fillId="0" borderId="0" xfId="0" applyFont="1" applyAlignment="1">
      <alignment horizontal="justify" wrapText="1"/>
    </xf>
    <xf numFmtId="0" fontId="21" fillId="0" borderId="0" xfId="0" applyNumberFormat="1" applyFont="1" applyAlignment="1">
      <alignment horizontal="justify" wrapText="1"/>
    </xf>
    <xf numFmtId="0" fontId="21" fillId="0" borderId="0" xfId="0" applyFont="1" applyAlignment="1">
      <alignment horizontal="justify"/>
    </xf>
    <xf numFmtId="0" fontId="25" fillId="2" borderId="0" xfId="3" applyFont="1" applyFill="1" applyAlignment="1" applyProtection="1">
      <alignment horizontal="center" wrapText="1"/>
    </xf>
    <xf numFmtId="0" fontId="24" fillId="0" borderId="0" xfId="0" applyFont="1" applyAlignment="1">
      <alignment horizontal="center"/>
    </xf>
    <xf numFmtId="0" fontId="18" fillId="0" borderId="0" xfId="0" applyFont="1" applyAlignment="1">
      <alignment horizontal="left"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4" fillId="3" borderId="0" xfId="3" applyFont="1" applyFill="1" applyAlignment="1" applyProtection="1">
      <alignment horizontal="center" wrapText="1"/>
    </xf>
    <xf numFmtId="0" fontId="30" fillId="0" borderId="0" xfId="0" applyFont="1" applyAlignment="1">
      <alignment horizontal="left" wrapText="1"/>
    </xf>
    <xf numFmtId="0" fontId="30" fillId="0" borderId="0" xfId="0" applyFont="1" applyAlignment="1">
      <alignment horizontal="justify" wrapText="1"/>
    </xf>
    <xf numFmtId="0" fontId="30" fillId="0" borderId="13" xfId="0" applyFont="1" applyBorder="1" applyAlignment="1">
      <alignment horizontal="left"/>
    </xf>
    <xf numFmtId="0" fontId="30" fillId="0" borderId="14" xfId="0" applyFont="1" applyBorder="1" applyAlignment="1">
      <alignment horizontal="left"/>
    </xf>
    <xf numFmtId="0" fontId="30" fillId="0" borderId="15" xfId="0" applyFont="1" applyBorder="1" applyAlignment="1">
      <alignment horizontal="left"/>
    </xf>
    <xf numFmtId="0" fontId="32" fillId="5" borderId="13" xfId="0" applyFont="1" applyFill="1" applyBorder="1" applyAlignment="1">
      <alignment horizontal="left"/>
    </xf>
    <xf numFmtId="0" fontId="32" fillId="5" borderId="14" xfId="0" applyFont="1" applyFill="1" applyBorder="1" applyAlignment="1">
      <alignment horizontal="left"/>
    </xf>
    <xf numFmtId="0" fontId="32" fillId="5" borderId="15" xfId="0" applyFont="1" applyFill="1" applyBorder="1" applyAlignment="1">
      <alignment horizontal="left"/>
    </xf>
    <xf numFmtId="0" fontId="29" fillId="0" borderId="0" xfId="0" applyFont="1" applyAlignment="1">
      <alignment horizontal="right"/>
    </xf>
    <xf numFmtId="0" fontId="31" fillId="0" borderId="0" xfId="0" applyFont="1" applyAlignment="1">
      <alignment horizontal="center" wrapText="1"/>
    </xf>
    <xf numFmtId="0" fontId="30" fillId="0" borderId="0" xfId="0" applyFont="1" applyAlignment="1">
      <alignment horizontal="center" wrapText="1"/>
    </xf>
    <xf numFmtId="0" fontId="30" fillId="0" borderId="0" xfId="0" applyFont="1" applyAlignment="1">
      <alignment horizontal="left"/>
    </xf>
    <xf numFmtId="0" fontId="46" fillId="2" borderId="1" xfId="5" applyFont="1" applyFill="1" applyBorder="1" applyAlignment="1" applyProtection="1">
      <alignment horizontal="left" wrapText="1"/>
      <protection locked="0"/>
    </xf>
    <xf numFmtId="0" fontId="46" fillId="2" borderId="2" xfId="5" applyFont="1" applyFill="1" applyBorder="1" applyAlignment="1" applyProtection="1">
      <alignment horizontal="left" wrapText="1"/>
      <protection locked="0"/>
    </xf>
    <xf numFmtId="0" fontId="46" fillId="2" borderId="5" xfId="5" applyFont="1" applyFill="1" applyBorder="1" applyAlignment="1" applyProtection="1">
      <alignment horizontal="left" wrapText="1"/>
      <protection locked="0"/>
    </xf>
    <xf numFmtId="0" fontId="48" fillId="2" borderId="3" xfId="0" applyFont="1" applyFill="1" applyBorder="1" applyAlignment="1" applyProtection="1">
      <alignment horizontal="center"/>
      <protection locked="0"/>
    </xf>
    <xf numFmtId="0" fontId="48" fillId="2" borderId="0" xfId="0" applyFont="1" applyFill="1" applyBorder="1" applyAlignment="1" applyProtection="1">
      <alignment horizontal="center"/>
      <protection locked="0"/>
    </xf>
    <xf numFmtId="0" fontId="48"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6" fillId="2" borderId="1" xfId="5" applyFont="1" applyFill="1" applyBorder="1" applyAlignment="1" applyProtection="1">
      <alignment horizontal="left" vertical="center" wrapText="1"/>
      <protection locked="0"/>
    </xf>
    <xf numFmtId="0" fontId="46" fillId="2" borderId="2" xfId="5" applyFont="1" applyFill="1" applyBorder="1" applyAlignment="1" applyProtection="1">
      <alignment horizontal="left" vertical="center" wrapText="1"/>
      <protection locked="0"/>
    </xf>
    <xf numFmtId="0" fontId="46"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7"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9" fillId="0" borderId="14" xfId="0" applyFont="1" applyFill="1" applyBorder="1" applyAlignment="1" applyProtection="1">
      <alignment horizontal="center" vertical="center" wrapText="1"/>
      <protection locked="0"/>
    </xf>
    <xf numFmtId="0" fontId="39" fillId="0" borderId="20" xfId="0" applyFont="1" applyFill="1" applyBorder="1" applyAlignment="1" applyProtection="1">
      <alignment horizontal="center" vertical="center" wrapText="1"/>
      <protection locked="0"/>
    </xf>
    <xf numFmtId="0" fontId="46" fillId="0" borderId="1" xfId="5" applyFont="1" applyFill="1" applyBorder="1" applyAlignment="1" applyProtection="1">
      <alignment horizontal="left" vertical="center" wrapText="1"/>
      <protection locked="0"/>
    </xf>
    <xf numFmtId="0" fontId="46" fillId="0" borderId="2" xfId="5" applyFont="1" applyFill="1" applyBorder="1" applyAlignment="1" applyProtection="1">
      <alignment horizontal="left" vertical="center" wrapText="1"/>
      <protection locked="0"/>
    </xf>
    <xf numFmtId="0" fontId="46"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56" fillId="0" borderId="0" xfId="0" applyFont="1" applyFill="1" applyAlignment="1">
      <alignment horizontal="center"/>
    </xf>
    <xf numFmtId="0" fontId="65" fillId="0" borderId="0" xfId="0" applyFont="1" applyAlignment="1">
      <alignment horizontal="justify" wrapText="1"/>
    </xf>
    <xf numFmtId="0" fontId="51" fillId="0" borderId="0" xfId="0" applyFont="1" applyAlignment="1">
      <alignment horizontal="center"/>
    </xf>
    <xf numFmtId="0" fontId="49" fillId="0" borderId="0" xfId="0" applyFont="1" applyAlignment="1">
      <alignment horizontal="justify" wrapText="1"/>
    </xf>
    <xf numFmtId="0" fontId="47" fillId="0" borderId="0" xfId="0" applyFont="1" applyAlignment="1">
      <alignment horizontal="justify" wrapText="1"/>
    </xf>
    <xf numFmtId="0" fontId="50" fillId="0" borderId="0" xfId="0" applyFont="1" applyAlignment="1">
      <alignment horizontal="center"/>
    </xf>
    <xf numFmtId="0" fontId="50" fillId="0" borderId="0" xfId="0" applyFont="1" applyAlignment="1">
      <alignment horizontal="left"/>
    </xf>
    <xf numFmtId="0" fontId="50" fillId="0" borderId="0" xfId="0" applyFont="1" applyAlignment="1">
      <alignment horizontal="left" wrapText="1"/>
    </xf>
    <xf numFmtId="0" fontId="51" fillId="0" borderId="0" xfId="0" applyFont="1" applyAlignment="1">
      <alignment horizontal="left"/>
    </xf>
    <xf numFmtId="0" fontId="59" fillId="0" borderId="0" xfId="0" applyFont="1" applyAlignment="1">
      <alignment horizontal="left" wrapText="1"/>
    </xf>
    <xf numFmtId="0" fontId="29" fillId="0" borderId="0" xfId="0" applyFont="1" applyFill="1" applyAlignment="1">
      <alignment horizontal="left" wrapText="1"/>
    </xf>
    <xf numFmtId="0" fontId="37" fillId="2" borderId="0" xfId="1" applyFont="1" applyFill="1" applyAlignment="1" applyProtection="1">
      <alignment horizontal="center" vertical="top" textRotation="255"/>
    </xf>
    <xf numFmtId="0" fontId="49" fillId="0" borderId="0" xfId="0" applyFont="1" applyAlignment="1">
      <alignment horizontal="right"/>
    </xf>
    <xf numFmtId="0" fontId="51" fillId="0" borderId="0" xfId="0" applyFont="1" applyAlignment="1">
      <alignment horizontal="left" wrapText="1"/>
    </xf>
    <xf numFmtId="0" fontId="30" fillId="0" borderId="0" xfId="0" applyFont="1" applyAlignment="1">
      <alignment horizontal="center"/>
    </xf>
    <xf numFmtId="0" fontId="40" fillId="0" borderId="0" xfId="0" applyFont="1" applyFill="1" applyAlignment="1">
      <alignment horizontal="center"/>
    </xf>
    <xf numFmtId="0" fontId="29" fillId="0" borderId="0" xfId="0" applyFont="1" applyAlignment="1">
      <alignment horizontal="left"/>
    </xf>
    <xf numFmtId="0" fontId="69" fillId="0" borderId="0" xfId="0" applyFont="1" applyAlignment="1">
      <alignment horizontal="left"/>
    </xf>
    <xf numFmtId="0" fontId="29" fillId="0" borderId="0" xfId="0" applyFont="1" applyAlignment="1">
      <alignment horizontal="center"/>
    </xf>
    <xf numFmtId="0" fontId="29" fillId="0" borderId="0" xfId="0" applyFont="1" applyAlignment="1">
      <alignment horizontal="justify" wrapText="1"/>
    </xf>
    <xf numFmtId="0" fontId="47" fillId="0" borderId="0" xfId="0" applyFont="1" applyFill="1" applyAlignment="1">
      <alignment horizontal="center" wrapText="1"/>
    </xf>
    <xf numFmtId="0" fontId="40" fillId="0" borderId="0" xfId="0" applyFont="1" applyFill="1" applyAlignment="1">
      <alignment horizontal="left" wrapText="1"/>
    </xf>
    <xf numFmtId="0" fontId="47" fillId="0" borderId="0" xfId="0" applyFont="1" applyFill="1" applyAlignment="1">
      <alignment horizontal="center"/>
    </xf>
    <xf numFmtId="0" fontId="32" fillId="0" borderId="0" xfId="0" applyFont="1" applyAlignment="1">
      <alignment horizontal="left"/>
    </xf>
    <xf numFmtId="0" fontId="31" fillId="0" borderId="0" xfId="0" applyFont="1" applyAlignment="1">
      <alignment horizontal="center"/>
    </xf>
    <xf numFmtId="0" fontId="40" fillId="0" borderId="0" xfId="0" applyFont="1" applyAlignment="1">
      <alignment horizontal="center"/>
    </xf>
    <xf numFmtId="0" fontId="30" fillId="0" borderId="0" xfId="0" applyFont="1" applyFill="1" applyAlignment="1">
      <alignment horizontal="center" wrapText="1"/>
    </xf>
    <xf numFmtId="0" fontId="47" fillId="0" borderId="0" xfId="0" applyFont="1" applyFill="1" applyAlignment="1">
      <alignment horizontal="left"/>
    </xf>
    <xf numFmtId="0" fontId="46" fillId="2" borderId="7" xfId="5" applyFont="1" applyFill="1" applyBorder="1" applyAlignment="1" applyProtection="1">
      <alignment horizontal="left" wrapText="1"/>
      <protection locked="0"/>
    </xf>
    <xf numFmtId="0" fontId="46" fillId="2" borderId="4" xfId="5" applyFont="1" applyFill="1" applyBorder="1" applyAlignment="1" applyProtection="1">
      <alignment horizontal="left" wrapText="1"/>
      <protection locked="0"/>
    </xf>
    <xf numFmtId="0" fontId="46" fillId="2" borderId="8" xfId="5" applyFont="1" applyFill="1" applyBorder="1" applyAlignment="1" applyProtection="1">
      <alignment horizontal="left" wrapText="1"/>
      <protection locked="0"/>
    </xf>
    <xf numFmtId="0" fontId="39" fillId="0" borderId="37" xfId="0" applyFont="1" applyFill="1" applyBorder="1" applyAlignment="1" applyProtection="1">
      <alignment horizontal="center" vertical="center" wrapText="1"/>
      <protection locked="0"/>
    </xf>
    <xf numFmtId="0" fontId="39" fillId="0" borderId="38" xfId="0" applyFont="1" applyFill="1" applyBorder="1" applyAlignment="1" applyProtection="1">
      <alignment horizontal="center" vertical="center" wrapText="1"/>
      <protection locked="0"/>
    </xf>
    <xf numFmtId="0" fontId="39" fillId="0" borderId="39" xfId="0" applyFont="1" applyFill="1" applyBorder="1" applyAlignment="1" applyProtection="1">
      <alignment horizontal="center" vertical="center" wrapText="1"/>
      <protection locked="0"/>
    </xf>
    <xf numFmtId="0" fontId="39" fillId="0" borderId="40"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6" fillId="0" borderId="3" xfId="5" applyFont="1" applyFill="1" applyBorder="1" applyAlignment="1" applyProtection="1">
      <alignment horizontal="left" wrapText="1"/>
      <protection locked="0"/>
    </xf>
    <xf numFmtId="0" fontId="46" fillId="0" borderId="0" xfId="5" applyFont="1" applyFill="1" applyBorder="1" applyAlignment="1" applyProtection="1">
      <alignment horizontal="left" wrapText="1"/>
      <protection locked="0"/>
    </xf>
    <xf numFmtId="0" fontId="46" fillId="0" borderId="6" xfId="5" applyFont="1" applyFill="1" applyBorder="1" applyAlignment="1" applyProtection="1">
      <alignment horizontal="left" wrapText="1"/>
      <protection locked="0"/>
    </xf>
    <xf numFmtId="0" fontId="46" fillId="0" borderId="7" xfId="5" applyFont="1" applyFill="1" applyBorder="1" applyAlignment="1" applyProtection="1">
      <alignment horizontal="left" vertical="center" wrapText="1"/>
      <protection locked="0"/>
    </xf>
    <xf numFmtId="0" fontId="46" fillId="0" borderId="4" xfId="5" applyFont="1" applyFill="1" applyBorder="1" applyAlignment="1" applyProtection="1">
      <alignment horizontal="left" vertical="center" wrapText="1"/>
      <protection locked="0"/>
    </xf>
    <xf numFmtId="0" fontId="46" fillId="0" borderId="8" xfId="5" applyFont="1" applyFill="1" applyBorder="1" applyAlignment="1" applyProtection="1">
      <alignment horizontal="left" vertical="center" wrapText="1"/>
      <protection locked="0"/>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center"/>
    </xf>
    <xf numFmtId="0" fontId="30" fillId="0" borderId="0" xfId="0" applyFont="1" applyFill="1" applyAlignment="1" applyProtection="1">
      <alignment horizontal="left"/>
      <protection locked="0"/>
    </xf>
    <xf numFmtId="0" fontId="29" fillId="0" borderId="0" xfId="0" applyFont="1" applyFill="1" applyAlignment="1">
      <alignment horizontal="center" wrapText="1"/>
    </xf>
    <xf numFmtId="0" fontId="32" fillId="0" borderId="0" xfId="0" applyFont="1" applyFill="1" applyAlignment="1">
      <alignment horizontal="left" wrapText="1"/>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left" wrapText="1"/>
    </xf>
    <xf numFmtId="0" fontId="30" fillId="0" borderId="0" xfId="0" applyFont="1" applyFill="1" applyAlignment="1">
      <alignment horizontal="justify" wrapText="1"/>
    </xf>
    <xf numFmtId="0" fontId="75" fillId="0" borderId="0" xfId="0" applyFont="1" applyFill="1" applyAlignment="1">
      <alignment horizontal="left" wrapText="1"/>
    </xf>
    <xf numFmtId="0" fontId="77" fillId="0" borderId="0" xfId="0" applyFont="1" applyFill="1" applyAlignment="1">
      <alignment horizontal="left" wrapText="1"/>
    </xf>
    <xf numFmtId="0" fontId="74" fillId="0" borderId="0" xfId="0" applyFont="1" applyFill="1" applyAlignment="1">
      <alignment horizontal="left" wrapText="1"/>
    </xf>
    <xf numFmtId="0" fontId="77" fillId="0" borderId="0" xfId="0" applyFont="1" applyFill="1" applyAlignment="1">
      <alignment horizontal="center"/>
    </xf>
    <xf numFmtId="0" fontId="77" fillId="0" borderId="0" xfId="0" applyFont="1" applyFill="1" applyAlignment="1">
      <alignment horizontal="left"/>
    </xf>
    <xf numFmtId="0" fontId="74" fillId="0" borderId="0" xfId="0" applyFont="1" applyFill="1" applyAlignment="1">
      <alignment horizontal="right"/>
    </xf>
    <xf numFmtId="0" fontId="75" fillId="0" borderId="0" xfId="0" applyFont="1" applyFill="1" applyAlignment="1">
      <alignment horizontal="center"/>
    </xf>
    <xf numFmtId="0" fontId="76" fillId="0" borderId="0" xfId="0" applyFont="1" applyFill="1" applyAlignment="1">
      <alignment horizontal="center"/>
    </xf>
    <xf numFmtId="0" fontId="32" fillId="0" borderId="0" xfId="0" applyFont="1" applyAlignment="1">
      <alignment horizontal="center"/>
    </xf>
    <xf numFmtId="0" fontId="30" fillId="0" borderId="0" xfId="0" applyFont="1" applyFill="1" applyAlignment="1">
      <alignment horizontal="left"/>
    </xf>
    <xf numFmtId="0" fontId="30" fillId="0" borderId="0" xfId="6" applyNumberFormat="1" applyFont="1" applyFill="1" applyBorder="1" applyAlignment="1" applyProtection="1">
      <alignment horizontal="left" vertical="top" wrapText="1"/>
    </xf>
    <xf numFmtId="0" fontId="45" fillId="0" borderId="0" xfId="0" applyFont="1" applyAlignment="1">
      <alignment horizontal="left"/>
    </xf>
    <xf numFmtId="0" fontId="30" fillId="0" borderId="0" xfId="6" applyNumberFormat="1" applyFont="1" applyFill="1" applyBorder="1" applyAlignment="1" applyProtection="1">
      <alignment horizontal="left" wrapText="1"/>
    </xf>
    <xf numFmtId="0" fontId="31" fillId="0" borderId="0" xfId="6" applyNumberFormat="1" applyFont="1" applyFill="1" applyBorder="1" applyAlignment="1" applyProtection="1">
      <alignment horizontal="center" vertical="top"/>
    </xf>
    <xf numFmtId="0" fontId="30" fillId="0" borderId="0" xfId="6" applyNumberFormat="1" applyFont="1" applyFill="1" applyBorder="1" applyAlignment="1" applyProtection="1">
      <alignment horizontal="justify" vertical="top" wrapText="1"/>
    </xf>
    <xf numFmtId="0" fontId="40" fillId="0" borderId="0" xfId="6" applyNumberFormat="1" applyFont="1" applyFill="1" applyBorder="1" applyAlignment="1" applyProtection="1">
      <alignment horizontal="center" vertical="top"/>
    </xf>
    <xf numFmtId="0" fontId="40" fillId="0" borderId="0" xfId="6" applyNumberFormat="1" applyFont="1" applyFill="1" applyBorder="1" applyAlignment="1" applyProtection="1">
      <alignment horizontal="justify" vertical="top" wrapText="1"/>
    </xf>
    <xf numFmtId="0" fontId="7" fillId="2" borderId="0" xfId="1" applyFont="1" applyFill="1" applyAlignment="1" applyProtection="1">
      <alignment horizontal="left" wrapText="1"/>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40" fillId="0" borderId="0" xfId="6" applyNumberFormat="1" applyFont="1" applyFill="1" applyBorder="1" applyAlignment="1" applyProtection="1">
      <alignment horizontal="center" vertical="top" wrapText="1"/>
    </xf>
    <xf numFmtId="0" fontId="40" fillId="0" borderId="0" xfId="0" applyFont="1" applyFill="1" applyAlignment="1">
      <alignment horizontal="justify" wrapText="1"/>
    </xf>
    <xf numFmtId="0" fontId="87" fillId="0" borderId="0" xfId="3" applyFont="1" applyAlignment="1" applyProtection="1">
      <alignment horizontal="center" wrapText="1"/>
    </xf>
    <xf numFmtId="0" fontId="31" fillId="0" borderId="0" xfId="6" applyNumberFormat="1" applyFont="1" applyFill="1" applyBorder="1" applyAlignment="1" applyProtection="1">
      <alignment horizontal="center" vertical="top" wrapText="1"/>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247650</xdr:colOff>
      <xdr:row>44</xdr:row>
      <xdr:rowOff>381000</xdr:rowOff>
    </xdr:from>
    <xdr:to>
      <xdr:col>2</xdr:col>
      <xdr:colOff>123825</xdr:colOff>
      <xdr:row>44</xdr:row>
      <xdr:rowOff>485775</xdr:rowOff>
    </xdr:to>
    <xdr:sp macro="" textlink="">
      <xdr:nvSpPr>
        <xdr:cNvPr id="2" name="Téglalap 1"/>
        <xdr:cNvSpPr/>
      </xdr:nvSpPr>
      <xdr:spPr>
        <a:xfrm>
          <a:off x="942975" y="117919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428626</xdr:colOff>
      <xdr:row>44</xdr:row>
      <xdr:rowOff>390525</xdr:rowOff>
    </xdr:from>
    <xdr:to>
      <xdr:col>2</xdr:col>
      <xdr:colOff>695326</xdr:colOff>
      <xdr:row>44</xdr:row>
      <xdr:rowOff>504825</xdr:rowOff>
    </xdr:to>
    <xdr:sp macro="" textlink="">
      <xdr:nvSpPr>
        <xdr:cNvPr id="3" name="Téglalap 2"/>
        <xdr:cNvSpPr/>
      </xdr:nvSpPr>
      <xdr:spPr>
        <a:xfrm>
          <a:off x="1733551" y="1180147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5</xdr:row>
      <xdr:rowOff>19050</xdr:rowOff>
    </xdr:from>
    <xdr:to>
      <xdr:col>3</xdr:col>
      <xdr:colOff>819150</xdr:colOff>
      <xdr:row>5</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5</xdr:row>
      <xdr:rowOff>9525</xdr:rowOff>
    </xdr:from>
    <xdr:to>
      <xdr:col>3</xdr:col>
      <xdr:colOff>1304926</xdr:colOff>
      <xdr:row>5</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2802479</xdr:colOff>
      <xdr:row>11</xdr:row>
      <xdr:rowOff>95481</xdr:rowOff>
    </xdr:from>
    <xdr:ext cx="843757" cy="4433691"/>
    <xdr:sp macro="" textlink="">
      <xdr:nvSpPr>
        <xdr:cNvPr id="2" name="Szövegdoboz 1"/>
        <xdr:cNvSpPr txBox="1"/>
      </xdr:nvSpPr>
      <xdr:spPr>
        <a:xfrm rot="18254623">
          <a:off x="1702837" y="4566973"/>
          <a:ext cx="443369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hu-HU"/>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638175</xdr:colOff>
      <xdr:row>40</xdr:row>
      <xdr:rowOff>276225</xdr:rowOff>
    </xdr:to>
    <xdr:sp macro="" textlink="">
      <xdr:nvSpPr>
        <xdr:cNvPr id="2" name="Téglalap 1"/>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342900</xdr:rowOff>
    </xdr:to>
    <xdr:sp macro="" textlink="">
      <xdr:nvSpPr>
        <xdr:cNvPr id="3" name="Téglalap 4"/>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29</xdr:row>
      <xdr:rowOff>85725</xdr:rowOff>
    </xdr:to>
    <xdr:sp macro="" textlink="">
      <xdr:nvSpPr>
        <xdr:cNvPr id="2" name="Téglalap 7"/>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29</xdr:row>
      <xdr:rowOff>57150</xdr:rowOff>
    </xdr:to>
    <xdr:sp macro="" textlink="">
      <xdr:nvSpPr>
        <xdr:cNvPr id="3" name="Téglalap 8"/>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29</xdr:row>
      <xdr:rowOff>57150</xdr:rowOff>
    </xdr:to>
    <xdr:sp macro="" textlink="">
      <xdr:nvSpPr>
        <xdr:cNvPr id="4" name="Téglalap 9"/>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29</xdr:row>
      <xdr:rowOff>57150</xdr:rowOff>
    </xdr:to>
    <xdr:sp macro="" textlink="">
      <xdr:nvSpPr>
        <xdr:cNvPr id="5" name="Téglalap 10"/>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kijelolt_szemelyre_tajakoztatas/Pmt_es_Kit_kijelolt_szmelyre_tajekoztatas.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nav.gov.hu/nav/penzmosas/Pmt_Kit_elektronikus_bejelent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mkvk.hu/szabalyozas/penzmosas/korlatozo_intezkedesek"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mkvk.hu/szabalyozas/penzmosas/korlatozo_intezkedesek"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kijelolt_szemelyre_tajakoztatas/Pmt_es_Kit_kijelolt_szmelyre_tajekoztatas.html" TargetMode="External"/><Relationship Id="rId1" Type="http://schemas.openxmlformats.org/officeDocument/2006/relationships/hyperlink" Target="http://nav.gov.hu/nav/penzmosas/Pmt_Kit_elektronikus_bejelen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2"/>
  <sheetViews>
    <sheetView showGridLines="0" tabSelected="1" showWhiteSpace="0" zoomScaleNormal="100" workbookViewId="0">
      <selection activeCell="B1" sqref="B1"/>
    </sheetView>
  </sheetViews>
  <sheetFormatPr defaultRowHeight="12.75" x14ac:dyDescent="0.2"/>
  <cols>
    <col min="1" max="1" width="10.42578125" style="306" customWidth="1"/>
    <col min="2" max="2" width="9.140625" style="306"/>
    <col min="3" max="3" width="10.7109375" style="306" customWidth="1"/>
    <col min="4" max="4" width="63.5703125" style="307" customWidth="1"/>
    <col min="5" max="5" width="16.5703125" style="307" customWidth="1"/>
    <col min="6" max="6" width="12.85546875" style="308" customWidth="1"/>
    <col min="7" max="256" width="9.140625" style="306"/>
    <col min="257" max="257" width="10.42578125" style="306" customWidth="1"/>
    <col min="258" max="258" width="9.140625" style="306"/>
    <col min="259" max="259" width="10.7109375" style="306" customWidth="1"/>
    <col min="260" max="260" width="63.5703125" style="306" customWidth="1"/>
    <col min="261" max="261" width="16.5703125" style="306" customWidth="1"/>
    <col min="262" max="262" width="12.85546875" style="306" customWidth="1"/>
    <col min="263" max="512" width="9.140625" style="306"/>
    <col min="513" max="513" width="10.42578125" style="306" customWidth="1"/>
    <col min="514" max="514" width="9.140625" style="306"/>
    <col min="515" max="515" width="10.7109375" style="306" customWidth="1"/>
    <col min="516" max="516" width="63.5703125" style="306" customWidth="1"/>
    <col min="517" max="517" width="16.5703125" style="306" customWidth="1"/>
    <col min="518" max="518" width="12.85546875" style="306" customWidth="1"/>
    <col min="519" max="768" width="9.140625" style="306"/>
    <col min="769" max="769" width="10.42578125" style="306" customWidth="1"/>
    <col min="770" max="770" width="9.140625" style="306"/>
    <col min="771" max="771" width="10.7109375" style="306" customWidth="1"/>
    <col min="772" max="772" width="63.5703125" style="306" customWidth="1"/>
    <col min="773" max="773" width="16.5703125" style="306" customWidth="1"/>
    <col min="774" max="774" width="12.85546875" style="306" customWidth="1"/>
    <col min="775" max="1024" width="9.140625" style="306"/>
    <col min="1025" max="1025" width="10.42578125" style="306" customWidth="1"/>
    <col min="1026" max="1026" width="9.140625" style="306"/>
    <col min="1027" max="1027" width="10.7109375" style="306" customWidth="1"/>
    <col min="1028" max="1028" width="63.5703125" style="306" customWidth="1"/>
    <col min="1029" max="1029" width="16.5703125" style="306" customWidth="1"/>
    <col min="1030" max="1030" width="12.85546875" style="306" customWidth="1"/>
    <col min="1031" max="1280" width="9.140625" style="306"/>
    <col min="1281" max="1281" width="10.42578125" style="306" customWidth="1"/>
    <col min="1282" max="1282" width="9.140625" style="306"/>
    <col min="1283" max="1283" width="10.7109375" style="306" customWidth="1"/>
    <col min="1284" max="1284" width="63.5703125" style="306" customWidth="1"/>
    <col min="1285" max="1285" width="16.5703125" style="306" customWidth="1"/>
    <col min="1286" max="1286" width="12.85546875" style="306" customWidth="1"/>
    <col min="1287" max="1536" width="9.140625" style="306"/>
    <col min="1537" max="1537" width="10.42578125" style="306" customWidth="1"/>
    <col min="1538" max="1538" width="9.140625" style="306"/>
    <col min="1539" max="1539" width="10.7109375" style="306" customWidth="1"/>
    <col min="1540" max="1540" width="63.5703125" style="306" customWidth="1"/>
    <col min="1541" max="1541" width="16.5703125" style="306" customWidth="1"/>
    <col min="1542" max="1542" width="12.85546875" style="306" customWidth="1"/>
    <col min="1543" max="1792" width="9.140625" style="306"/>
    <col min="1793" max="1793" width="10.42578125" style="306" customWidth="1"/>
    <col min="1794" max="1794" width="9.140625" style="306"/>
    <col min="1795" max="1795" width="10.7109375" style="306" customWidth="1"/>
    <col min="1796" max="1796" width="63.5703125" style="306" customWidth="1"/>
    <col min="1797" max="1797" width="16.5703125" style="306" customWidth="1"/>
    <col min="1798" max="1798" width="12.85546875" style="306" customWidth="1"/>
    <col min="1799" max="2048" width="9.140625" style="306"/>
    <col min="2049" max="2049" width="10.42578125" style="306" customWidth="1"/>
    <col min="2050" max="2050" width="9.140625" style="306"/>
    <col min="2051" max="2051" width="10.7109375" style="306" customWidth="1"/>
    <col min="2052" max="2052" width="63.5703125" style="306" customWidth="1"/>
    <col min="2053" max="2053" width="16.5703125" style="306" customWidth="1"/>
    <col min="2054" max="2054" width="12.85546875" style="306" customWidth="1"/>
    <col min="2055" max="2304" width="9.140625" style="306"/>
    <col min="2305" max="2305" width="10.42578125" style="306" customWidth="1"/>
    <col min="2306" max="2306" width="9.140625" style="306"/>
    <col min="2307" max="2307" width="10.7109375" style="306" customWidth="1"/>
    <col min="2308" max="2308" width="63.5703125" style="306" customWidth="1"/>
    <col min="2309" max="2309" width="16.5703125" style="306" customWidth="1"/>
    <col min="2310" max="2310" width="12.85546875" style="306" customWidth="1"/>
    <col min="2311" max="2560" width="9.140625" style="306"/>
    <col min="2561" max="2561" width="10.42578125" style="306" customWidth="1"/>
    <col min="2562" max="2562" width="9.140625" style="306"/>
    <col min="2563" max="2563" width="10.7109375" style="306" customWidth="1"/>
    <col min="2564" max="2564" width="63.5703125" style="306" customWidth="1"/>
    <col min="2565" max="2565" width="16.5703125" style="306" customWidth="1"/>
    <col min="2566" max="2566" width="12.85546875" style="306" customWidth="1"/>
    <col min="2567" max="2816" width="9.140625" style="306"/>
    <col min="2817" max="2817" width="10.42578125" style="306" customWidth="1"/>
    <col min="2818" max="2818" width="9.140625" style="306"/>
    <col min="2819" max="2819" width="10.7109375" style="306" customWidth="1"/>
    <col min="2820" max="2820" width="63.5703125" style="306" customWidth="1"/>
    <col min="2821" max="2821" width="16.5703125" style="306" customWidth="1"/>
    <col min="2822" max="2822" width="12.85546875" style="306" customWidth="1"/>
    <col min="2823" max="3072" width="9.140625" style="306"/>
    <col min="3073" max="3073" width="10.42578125" style="306" customWidth="1"/>
    <col min="3074" max="3074" width="9.140625" style="306"/>
    <col min="3075" max="3075" width="10.7109375" style="306" customWidth="1"/>
    <col min="3076" max="3076" width="63.5703125" style="306" customWidth="1"/>
    <col min="3077" max="3077" width="16.5703125" style="306" customWidth="1"/>
    <col min="3078" max="3078" width="12.85546875" style="306" customWidth="1"/>
    <col min="3079" max="3328" width="9.140625" style="306"/>
    <col min="3329" max="3329" width="10.42578125" style="306" customWidth="1"/>
    <col min="3330" max="3330" width="9.140625" style="306"/>
    <col min="3331" max="3331" width="10.7109375" style="306" customWidth="1"/>
    <col min="3332" max="3332" width="63.5703125" style="306" customWidth="1"/>
    <col min="3333" max="3333" width="16.5703125" style="306" customWidth="1"/>
    <col min="3334" max="3334" width="12.85546875" style="306" customWidth="1"/>
    <col min="3335" max="3584" width="9.140625" style="306"/>
    <col min="3585" max="3585" width="10.42578125" style="306" customWidth="1"/>
    <col min="3586" max="3586" width="9.140625" style="306"/>
    <col min="3587" max="3587" width="10.7109375" style="306" customWidth="1"/>
    <col min="3588" max="3588" width="63.5703125" style="306" customWidth="1"/>
    <col min="3589" max="3589" width="16.5703125" style="306" customWidth="1"/>
    <col min="3590" max="3590" width="12.85546875" style="306" customWidth="1"/>
    <col min="3591" max="3840" width="9.140625" style="306"/>
    <col min="3841" max="3841" width="10.42578125" style="306" customWidth="1"/>
    <col min="3842" max="3842" width="9.140625" style="306"/>
    <col min="3843" max="3843" width="10.7109375" style="306" customWidth="1"/>
    <col min="3844" max="3844" width="63.5703125" style="306" customWidth="1"/>
    <col min="3845" max="3845" width="16.5703125" style="306" customWidth="1"/>
    <col min="3846" max="3846" width="12.85546875" style="306" customWidth="1"/>
    <col min="3847" max="4096" width="9.140625" style="306"/>
    <col min="4097" max="4097" width="10.42578125" style="306" customWidth="1"/>
    <col min="4098" max="4098" width="9.140625" style="306"/>
    <col min="4099" max="4099" width="10.7109375" style="306" customWidth="1"/>
    <col min="4100" max="4100" width="63.5703125" style="306" customWidth="1"/>
    <col min="4101" max="4101" width="16.5703125" style="306" customWidth="1"/>
    <col min="4102" max="4102" width="12.85546875" style="306" customWidth="1"/>
    <col min="4103" max="4352" width="9.140625" style="306"/>
    <col min="4353" max="4353" width="10.42578125" style="306" customWidth="1"/>
    <col min="4354" max="4354" width="9.140625" style="306"/>
    <col min="4355" max="4355" width="10.7109375" style="306" customWidth="1"/>
    <col min="4356" max="4356" width="63.5703125" style="306" customWidth="1"/>
    <col min="4357" max="4357" width="16.5703125" style="306" customWidth="1"/>
    <col min="4358" max="4358" width="12.85546875" style="306" customWidth="1"/>
    <col min="4359" max="4608" width="9.140625" style="306"/>
    <col min="4609" max="4609" width="10.42578125" style="306" customWidth="1"/>
    <col min="4610" max="4610" width="9.140625" style="306"/>
    <col min="4611" max="4611" width="10.7109375" style="306" customWidth="1"/>
    <col min="4612" max="4612" width="63.5703125" style="306" customWidth="1"/>
    <col min="4613" max="4613" width="16.5703125" style="306" customWidth="1"/>
    <col min="4614" max="4614" width="12.85546875" style="306" customWidth="1"/>
    <col min="4615" max="4864" width="9.140625" style="306"/>
    <col min="4865" max="4865" width="10.42578125" style="306" customWidth="1"/>
    <col min="4866" max="4866" width="9.140625" style="306"/>
    <col min="4867" max="4867" width="10.7109375" style="306" customWidth="1"/>
    <col min="4868" max="4868" width="63.5703125" style="306" customWidth="1"/>
    <col min="4869" max="4869" width="16.5703125" style="306" customWidth="1"/>
    <col min="4870" max="4870" width="12.85546875" style="306" customWidth="1"/>
    <col min="4871" max="5120" width="9.140625" style="306"/>
    <col min="5121" max="5121" width="10.42578125" style="306" customWidth="1"/>
    <col min="5122" max="5122" width="9.140625" style="306"/>
    <col min="5123" max="5123" width="10.7109375" style="306" customWidth="1"/>
    <col min="5124" max="5124" width="63.5703125" style="306" customWidth="1"/>
    <col min="5125" max="5125" width="16.5703125" style="306" customWidth="1"/>
    <col min="5126" max="5126" width="12.85546875" style="306" customWidth="1"/>
    <col min="5127" max="5376" width="9.140625" style="306"/>
    <col min="5377" max="5377" width="10.42578125" style="306" customWidth="1"/>
    <col min="5378" max="5378" width="9.140625" style="306"/>
    <col min="5379" max="5379" width="10.7109375" style="306" customWidth="1"/>
    <col min="5380" max="5380" width="63.5703125" style="306" customWidth="1"/>
    <col min="5381" max="5381" width="16.5703125" style="306" customWidth="1"/>
    <col min="5382" max="5382" width="12.85546875" style="306" customWidth="1"/>
    <col min="5383" max="5632" width="9.140625" style="306"/>
    <col min="5633" max="5633" width="10.42578125" style="306" customWidth="1"/>
    <col min="5634" max="5634" width="9.140625" style="306"/>
    <col min="5635" max="5635" width="10.7109375" style="306" customWidth="1"/>
    <col min="5636" max="5636" width="63.5703125" style="306" customWidth="1"/>
    <col min="5637" max="5637" width="16.5703125" style="306" customWidth="1"/>
    <col min="5638" max="5638" width="12.85546875" style="306" customWidth="1"/>
    <col min="5639" max="5888" width="9.140625" style="306"/>
    <col min="5889" max="5889" width="10.42578125" style="306" customWidth="1"/>
    <col min="5890" max="5890" width="9.140625" style="306"/>
    <col min="5891" max="5891" width="10.7109375" style="306" customWidth="1"/>
    <col min="5892" max="5892" width="63.5703125" style="306" customWidth="1"/>
    <col min="5893" max="5893" width="16.5703125" style="306" customWidth="1"/>
    <col min="5894" max="5894" width="12.85546875" style="306" customWidth="1"/>
    <col min="5895" max="6144" width="9.140625" style="306"/>
    <col min="6145" max="6145" width="10.42578125" style="306" customWidth="1"/>
    <col min="6146" max="6146" width="9.140625" style="306"/>
    <col min="6147" max="6147" width="10.7109375" style="306" customWidth="1"/>
    <col min="6148" max="6148" width="63.5703125" style="306" customWidth="1"/>
    <col min="6149" max="6149" width="16.5703125" style="306" customWidth="1"/>
    <col min="6150" max="6150" width="12.85546875" style="306" customWidth="1"/>
    <col min="6151" max="6400" width="9.140625" style="306"/>
    <col min="6401" max="6401" width="10.42578125" style="306" customWidth="1"/>
    <col min="6402" max="6402" width="9.140625" style="306"/>
    <col min="6403" max="6403" width="10.7109375" style="306" customWidth="1"/>
    <col min="6404" max="6404" width="63.5703125" style="306" customWidth="1"/>
    <col min="6405" max="6405" width="16.5703125" style="306" customWidth="1"/>
    <col min="6406" max="6406" width="12.85546875" style="306" customWidth="1"/>
    <col min="6407" max="6656" width="9.140625" style="306"/>
    <col min="6657" max="6657" width="10.42578125" style="306" customWidth="1"/>
    <col min="6658" max="6658" width="9.140625" style="306"/>
    <col min="6659" max="6659" width="10.7109375" style="306" customWidth="1"/>
    <col min="6660" max="6660" width="63.5703125" style="306" customWidth="1"/>
    <col min="6661" max="6661" width="16.5703125" style="306" customWidth="1"/>
    <col min="6662" max="6662" width="12.85546875" style="306" customWidth="1"/>
    <col min="6663" max="6912" width="9.140625" style="306"/>
    <col min="6913" max="6913" width="10.42578125" style="306" customWidth="1"/>
    <col min="6914" max="6914" width="9.140625" style="306"/>
    <col min="6915" max="6915" width="10.7109375" style="306" customWidth="1"/>
    <col min="6916" max="6916" width="63.5703125" style="306" customWidth="1"/>
    <col min="6917" max="6917" width="16.5703125" style="306" customWidth="1"/>
    <col min="6918" max="6918" width="12.85546875" style="306" customWidth="1"/>
    <col min="6919" max="7168" width="9.140625" style="306"/>
    <col min="7169" max="7169" width="10.42578125" style="306" customWidth="1"/>
    <col min="7170" max="7170" width="9.140625" style="306"/>
    <col min="7171" max="7171" width="10.7109375" style="306" customWidth="1"/>
    <col min="7172" max="7172" width="63.5703125" style="306" customWidth="1"/>
    <col min="7173" max="7173" width="16.5703125" style="306" customWidth="1"/>
    <col min="7174" max="7174" width="12.85546875" style="306" customWidth="1"/>
    <col min="7175" max="7424" width="9.140625" style="306"/>
    <col min="7425" max="7425" width="10.42578125" style="306" customWidth="1"/>
    <col min="7426" max="7426" width="9.140625" style="306"/>
    <col min="7427" max="7427" width="10.7109375" style="306" customWidth="1"/>
    <col min="7428" max="7428" width="63.5703125" style="306" customWidth="1"/>
    <col min="7429" max="7429" width="16.5703125" style="306" customWidth="1"/>
    <col min="7430" max="7430" width="12.85546875" style="306" customWidth="1"/>
    <col min="7431" max="7680" width="9.140625" style="306"/>
    <col min="7681" max="7681" width="10.42578125" style="306" customWidth="1"/>
    <col min="7682" max="7682" width="9.140625" style="306"/>
    <col min="7683" max="7683" width="10.7109375" style="306" customWidth="1"/>
    <col min="7684" max="7684" width="63.5703125" style="306" customWidth="1"/>
    <col min="7685" max="7685" width="16.5703125" style="306" customWidth="1"/>
    <col min="7686" max="7686" width="12.85546875" style="306" customWidth="1"/>
    <col min="7687" max="7936" width="9.140625" style="306"/>
    <col min="7937" max="7937" width="10.42578125" style="306" customWidth="1"/>
    <col min="7938" max="7938" width="9.140625" style="306"/>
    <col min="7939" max="7939" width="10.7109375" style="306" customWidth="1"/>
    <col min="7940" max="7940" width="63.5703125" style="306" customWidth="1"/>
    <col min="7941" max="7941" width="16.5703125" style="306" customWidth="1"/>
    <col min="7942" max="7942" width="12.85546875" style="306" customWidth="1"/>
    <col min="7943" max="8192" width="9.140625" style="306"/>
    <col min="8193" max="8193" width="10.42578125" style="306" customWidth="1"/>
    <col min="8194" max="8194" width="9.140625" style="306"/>
    <col min="8195" max="8195" width="10.7109375" style="306" customWidth="1"/>
    <col min="8196" max="8196" width="63.5703125" style="306" customWidth="1"/>
    <col min="8197" max="8197" width="16.5703125" style="306" customWidth="1"/>
    <col min="8198" max="8198" width="12.85546875" style="306" customWidth="1"/>
    <col min="8199" max="8448" width="9.140625" style="306"/>
    <col min="8449" max="8449" width="10.42578125" style="306" customWidth="1"/>
    <col min="8450" max="8450" width="9.140625" style="306"/>
    <col min="8451" max="8451" width="10.7109375" style="306" customWidth="1"/>
    <col min="8452" max="8452" width="63.5703125" style="306" customWidth="1"/>
    <col min="8453" max="8453" width="16.5703125" style="306" customWidth="1"/>
    <col min="8454" max="8454" width="12.85546875" style="306" customWidth="1"/>
    <col min="8455" max="8704" width="9.140625" style="306"/>
    <col min="8705" max="8705" width="10.42578125" style="306" customWidth="1"/>
    <col min="8706" max="8706" width="9.140625" style="306"/>
    <col min="8707" max="8707" width="10.7109375" style="306" customWidth="1"/>
    <col min="8708" max="8708" width="63.5703125" style="306" customWidth="1"/>
    <col min="8709" max="8709" width="16.5703125" style="306" customWidth="1"/>
    <col min="8710" max="8710" width="12.85546875" style="306" customWidth="1"/>
    <col min="8711" max="8960" width="9.140625" style="306"/>
    <col min="8961" max="8961" width="10.42578125" style="306" customWidth="1"/>
    <col min="8962" max="8962" width="9.140625" style="306"/>
    <col min="8963" max="8963" width="10.7109375" style="306" customWidth="1"/>
    <col min="8964" max="8964" width="63.5703125" style="306" customWidth="1"/>
    <col min="8965" max="8965" width="16.5703125" style="306" customWidth="1"/>
    <col min="8966" max="8966" width="12.85546875" style="306" customWidth="1"/>
    <col min="8967" max="9216" width="9.140625" style="306"/>
    <col min="9217" max="9217" width="10.42578125" style="306" customWidth="1"/>
    <col min="9218" max="9218" width="9.140625" style="306"/>
    <col min="9219" max="9219" width="10.7109375" style="306" customWidth="1"/>
    <col min="9220" max="9220" width="63.5703125" style="306" customWidth="1"/>
    <col min="9221" max="9221" width="16.5703125" style="306" customWidth="1"/>
    <col min="9222" max="9222" width="12.85546875" style="306" customWidth="1"/>
    <col min="9223" max="9472" width="9.140625" style="306"/>
    <col min="9473" max="9473" width="10.42578125" style="306" customWidth="1"/>
    <col min="9474" max="9474" width="9.140625" style="306"/>
    <col min="9475" max="9475" width="10.7109375" style="306" customWidth="1"/>
    <col min="9476" max="9476" width="63.5703125" style="306" customWidth="1"/>
    <col min="9477" max="9477" width="16.5703125" style="306" customWidth="1"/>
    <col min="9478" max="9478" width="12.85546875" style="306" customWidth="1"/>
    <col min="9479" max="9728" width="9.140625" style="306"/>
    <col min="9729" max="9729" width="10.42578125" style="306" customWidth="1"/>
    <col min="9730" max="9730" width="9.140625" style="306"/>
    <col min="9731" max="9731" width="10.7109375" style="306" customWidth="1"/>
    <col min="9732" max="9732" width="63.5703125" style="306" customWidth="1"/>
    <col min="9733" max="9733" width="16.5703125" style="306" customWidth="1"/>
    <col min="9734" max="9734" width="12.85546875" style="306" customWidth="1"/>
    <col min="9735" max="9984" width="9.140625" style="306"/>
    <col min="9985" max="9985" width="10.42578125" style="306" customWidth="1"/>
    <col min="9986" max="9986" width="9.140625" style="306"/>
    <col min="9987" max="9987" width="10.7109375" style="306" customWidth="1"/>
    <col min="9988" max="9988" width="63.5703125" style="306" customWidth="1"/>
    <col min="9989" max="9989" width="16.5703125" style="306" customWidth="1"/>
    <col min="9990" max="9990" width="12.85546875" style="306" customWidth="1"/>
    <col min="9991" max="10240" width="9.140625" style="306"/>
    <col min="10241" max="10241" width="10.42578125" style="306" customWidth="1"/>
    <col min="10242" max="10242" width="9.140625" style="306"/>
    <col min="10243" max="10243" width="10.7109375" style="306" customWidth="1"/>
    <col min="10244" max="10244" width="63.5703125" style="306" customWidth="1"/>
    <col min="10245" max="10245" width="16.5703125" style="306" customWidth="1"/>
    <col min="10246" max="10246" width="12.85546875" style="306" customWidth="1"/>
    <col min="10247" max="10496" width="9.140625" style="306"/>
    <col min="10497" max="10497" width="10.42578125" style="306" customWidth="1"/>
    <col min="10498" max="10498" width="9.140625" style="306"/>
    <col min="10499" max="10499" width="10.7109375" style="306" customWidth="1"/>
    <col min="10500" max="10500" width="63.5703125" style="306" customWidth="1"/>
    <col min="10501" max="10501" width="16.5703125" style="306" customWidth="1"/>
    <col min="10502" max="10502" width="12.85546875" style="306" customWidth="1"/>
    <col min="10503" max="10752" width="9.140625" style="306"/>
    <col min="10753" max="10753" width="10.42578125" style="306" customWidth="1"/>
    <col min="10754" max="10754" width="9.140625" style="306"/>
    <col min="10755" max="10755" width="10.7109375" style="306" customWidth="1"/>
    <col min="10756" max="10756" width="63.5703125" style="306" customWidth="1"/>
    <col min="10757" max="10757" width="16.5703125" style="306" customWidth="1"/>
    <col min="10758" max="10758" width="12.85546875" style="306" customWidth="1"/>
    <col min="10759" max="11008" width="9.140625" style="306"/>
    <col min="11009" max="11009" width="10.42578125" style="306" customWidth="1"/>
    <col min="11010" max="11010" width="9.140625" style="306"/>
    <col min="11011" max="11011" width="10.7109375" style="306" customWidth="1"/>
    <col min="11012" max="11012" width="63.5703125" style="306" customWidth="1"/>
    <col min="11013" max="11013" width="16.5703125" style="306" customWidth="1"/>
    <col min="11014" max="11014" width="12.85546875" style="306" customWidth="1"/>
    <col min="11015" max="11264" width="9.140625" style="306"/>
    <col min="11265" max="11265" width="10.42578125" style="306" customWidth="1"/>
    <col min="11266" max="11266" width="9.140625" style="306"/>
    <col min="11267" max="11267" width="10.7109375" style="306" customWidth="1"/>
    <col min="11268" max="11268" width="63.5703125" style="306" customWidth="1"/>
    <col min="11269" max="11269" width="16.5703125" style="306" customWidth="1"/>
    <col min="11270" max="11270" width="12.85546875" style="306" customWidth="1"/>
    <col min="11271" max="11520" width="9.140625" style="306"/>
    <col min="11521" max="11521" width="10.42578125" style="306" customWidth="1"/>
    <col min="11522" max="11522" width="9.140625" style="306"/>
    <col min="11523" max="11523" width="10.7109375" style="306" customWidth="1"/>
    <col min="11524" max="11524" width="63.5703125" style="306" customWidth="1"/>
    <col min="11525" max="11525" width="16.5703125" style="306" customWidth="1"/>
    <col min="11526" max="11526" width="12.85546875" style="306" customWidth="1"/>
    <col min="11527" max="11776" width="9.140625" style="306"/>
    <col min="11777" max="11777" width="10.42578125" style="306" customWidth="1"/>
    <col min="11778" max="11778" width="9.140625" style="306"/>
    <col min="11779" max="11779" width="10.7109375" style="306" customWidth="1"/>
    <col min="11780" max="11780" width="63.5703125" style="306" customWidth="1"/>
    <col min="11781" max="11781" width="16.5703125" style="306" customWidth="1"/>
    <col min="11782" max="11782" width="12.85546875" style="306" customWidth="1"/>
    <col min="11783" max="12032" width="9.140625" style="306"/>
    <col min="12033" max="12033" width="10.42578125" style="306" customWidth="1"/>
    <col min="12034" max="12034" width="9.140625" style="306"/>
    <col min="12035" max="12035" width="10.7109375" style="306" customWidth="1"/>
    <col min="12036" max="12036" width="63.5703125" style="306" customWidth="1"/>
    <col min="12037" max="12037" width="16.5703125" style="306" customWidth="1"/>
    <col min="12038" max="12038" width="12.85546875" style="306" customWidth="1"/>
    <col min="12039" max="12288" width="9.140625" style="306"/>
    <col min="12289" max="12289" width="10.42578125" style="306" customWidth="1"/>
    <col min="12290" max="12290" width="9.140625" style="306"/>
    <col min="12291" max="12291" width="10.7109375" style="306" customWidth="1"/>
    <col min="12292" max="12292" width="63.5703125" style="306" customWidth="1"/>
    <col min="12293" max="12293" width="16.5703125" style="306" customWidth="1"/>
    <col min="12294" max="12294" width="12.85546875" style="306" customWidth="1"/>
    <col min="12295" max="12544" width="9.140625" style="306"/>
    <col min="12545" max="12545" width="10.42578125" style="306" customWidth="1"/>
    <col min="12546" max="12546" width="9.140625" style="306"/>
    <col min="12547" max="12547" width="10.7109375" style="306" customWidth="1"/>
    <col min="12548" max="12548" width="63.5703125" style="306" customWidth="1"/>
    <col min="12549" max="12549" width="16.5703125" style="306" customWidth="1"/>
    <col min="12550" max="12550" width="12.85546875" style="306" customWidth="1"/>
    <col min="12551" max="12800" width="9.140625" style="306"/>
    <col min="12801" max="12801" width="10.42578125" style="306" customWidth="1"/>
    <col min="12802" max="12802" width="9.140625" style="306"/>
    <col min="12803" max="12803" width="10.7109375" style="306" customWidth="1"/>
    <col min="12804" max="12804" width="63.5703125" style="306" customWidth="1"/>
    <col min="12805" max="12805" width="16.5703125" style="306" customWidth="1"/>
    <col min="12806" max="12806" width="12.85546875" style="306" customWidth="1"/>
    <col min="12807" max="13056" width="9.140625" style="306"/>
    <col min="13057" max="13057" width="10.42578125" style="306" customWidth="1"/>
    <col min="13058" max="13058" width="9.140625" style="306"/>
    <col min="13059" max="13059" width="10.7109375" style="306" customWidth="1"/>
    <col min="13060" max="13060" width="63.5703125" style="306" customWidth="1"/>
    <col min="13061" max="13061" width="16.5703125" style="306" customWidth="1"/>
    <col min="13062" max="13062" width="12.85546875" style="306" customWidth="1"/>
    <col min="13063" max="13312" width="9.140625" style="306"/>
    <col min="13313" max="13313" width="10.42578125" style="306" customWidth="1"/>
    <col min="13314" max="13314" width="9.140625" style="306"/>
    <col min="13315" max="13315" width="10.7109375" style="306" customWidth="1"/>
    <col min="13316" max="13316" width="63.5703125" style="306" customWidth="1"/>
    <col min="13317" max="13317" width="16.5703125" style="306" customWidth="1"/>
    <col min="13318" max="13318" width="12.85546875" style="306" customWidth="1"/>
    <col min="13319" max="13568" width="9.140625" style="306"/>
    <col min="13569" max="13569" width="10.42578125" style="306" customWidth="1"/>
    <col min="13570" max="13570" width="9.140625" style="306"/>
    <col min="13571" max="13571" width="10.7109375" style="306" customWidth="1"/>
    <col min="13572" max="13572" width="63.5703125" style="306" customWidth="1"/>
    <col min="13573" max="13573" width="16.5703125" style="306" customWidth="1"/>
    <col min="13574" max="13574" width="12.85546875" style="306" customWidth="1"/>
    <col min="13575" max="13824" width="9.140625" style="306"/>
    <col min="13825" max="13825" width="10.42578125" style="306" customWidth="1"/>
    <col min="13826" max="13826" width="9.140625" style="306"/>
    <col min="13827" max="13827" width="10.7109375" style="306" customWidth="1"/>
    <col min="13828" max="13828" width="63.5703125" style="306" customWidth="1"/>
    <col min="13829" max="13829" width="16.5703125" style="306" customWidth="1"/>
    <col min="13830" max="13830" width="12.85546875" style="306" customWidth="1"/>
    <col min="13831" max="14080" width="9.140625" style="306"/>
    <col min="14081" max="14081" width="10.42578125" style="306" customWidth="1"/>
    <col min="14082" max="14082" width="9.140625" style="306"/>
    <col min="14083" max="14083" width="10.7109375" style="306" customWidth="1"/>
    <col min="14084" max="14084" width="63.5703125" style="306" customWidth="1"/>
    <col min="14085" max="14085" width="16.5703125" style="306" customWidth="1"/>
    <col min="14086" max="14086" width="12.85546875" style="306" customWidth="1"/>
    <col min="14087" max="14336" width="9.140625" style="306"/>
    <col min="14337" max="14337" width="10.42578125" style="306" customWidth="1"/>
    <col min="14338" max="14338" width="9.140625" style="306"/>
    <col min="14339" max="14339" width="10.7109375" style="306" customWidth="1"/>
    <col min="14340" max="14340" width="63.5703125" style="306" customWidth="1"/>
    <col min="14341" max="14341" width="16.5703125" style="306" customWidth="1"/>
    <col min="14342" max="14342" width="12.85546875" style="306" customWidth="1"/>
    <col min="14343" max="14592" width="9.140625" style="306"/>
    <col min="14593" max="14593" width="10.42578125" style="306" customWidth="1"/>
    <col min="14594" max="14594" width="9.140625" style="306"/>
    <col min="14595" max="14595" width="10.7109375" style="306" customWidth="1"/>
    <col min="14596" max="14596" width="63.5703125" style="306" customWidth="1"/>
    <col min="14597" max="14597" width="16.5703125" style="306" customWidth="1"/>
    <col min="14598" max="14598" width="12.85546875" style="306" customWidth="1"/>
    <col min="14599" max="14848" width="9.140625" style="306"/>
    <col min="14849" max="14849" width="10.42578125" style="306" customWidth="1"/>
    <col min="14850" max="14850" width="9.140625" style="306"/>
    <col min="14851" max="14851" width="10.7109375" style="306" customWidth="1"/>
    <col min="14852" max="14852" width="63.5703125" style="306" customWidth="1"/>
    <col min="14853" max="14853" width="16.5703125" style="306" customWidth="1"/>
    <col min="14854" max="14854" width="12.85546875" style="306" customWidth="1"/>
    <col min="14855" max="15104" width="9.140625" style="306"/>
    <col min="15105" max="15105" width="10.42578125" style="306" customWidth="1"/>
    <col min="15106" max="15106" width="9.140625" style="306"/>
    <col min="15107" max="15107" width="10.7109375" style="306" customWidth="1"/>
    <col min="15108" max="15108" width="63.5703125" style="306" customWidth="1"/>
    <col min="15109" max="15109" width="16.5703125" style="306" customWidth="1"/>
    <col min="15110" max="15110" width="12.85546875" style="306" customWidth="1"/>
    <col min="15111" max="15360" width="9.140625" style="306"/>
    <col min="15361" max="15361" width="10.42578125" style="306" customWidth="1"/>
    <col min="15362" max="15362" width="9.140625" style="306"/>
    <col min="15363" max="15363" width="10.7109375" style="306" customWidth="1"/>
    <col min="15364" max="15364" width="63.5703125" style="306" customWidth="1"/>
    <col min="15365" max="15365" width="16.5703125" style="306" customWidth="1"/>
    <col min="15366" max="15366" width="12.85546875" style="306" customWidth="1"/>
    <col min="15367" max="15616" width="9.140625" style="306"/>
    <col min="15617" max="15617" width="10.42578125" style="306" customWidth="1"/>
    <col min="15618" max="15618" width="9.140625" style="306"/>
    <col min="15619" max="15619" width="10.7109375" style="306" customWidth="1"/>
    <col min="15620" max="15620" width="63.5703125" style="306" customWidth="1"/>
    <col min="15621" max="15621" width="16.5703125" style="306" customWidth="1"/>
    <col min="15622" max="15622" width="12.85546875" style="306" customWidth="1"/>
    <col min="15623" max="15872" width="9.140625" style="306"/>
    <col min="15873" max="15873" width="10.42578125" style="306" customWidth="1"/>
    <col min="15874" max="15874" width="9.140625" style="306"/>
    <col min="15875" max="15875" width="10.7109375" style="306" customWidth="1"/>
    <col min="15876" max="15876" width="63.5703125" style="306" customWidth="1"/>
    <col min="15877" max="15877" width="16.5703125" style="306" customWidth="1"/>
    <col min="15878" max="15878" width="12.85546875" style="306" customWidth="1"/>
    <col min="15879" max="16128" width="9.140625" style="306"/>
    <col min="16129" max="16129" width="10.42578125" style="306" customWidth="1"/>
    <col min="16130" max="16130" width="9.140625" style="306"/>
    <col min="16131" max="16131" width="10.7109375" style="306" customWidth="1"/>
    <col min="16132" max="16132" width="63.5703125" style="306" customWidth="1"/>
    <col min="16133" max="16133" width="16.5703125" style="306" customWidth="1"/>
    <col min="16134" max="16134" width="12.85546875" style="306" customWidth="1"/>
    <col min="16135" max="16384" width="9.140625" style="306"/>
  </cols>
  <sheetData>
    <row r="1" spans="2:11" ht="16.5" x14ac:dyDescent="0.3">
      <c r="B1" s="42" t="s">
        <v>632</v>
      </c>
    </row>
    <row r="3" spans="2:11" ht="23.25" customHeight="1" x14ac:dyDescent="0.3">
      <c r="B3" s="309"/>
      <c r="C3" s="416" t="s">
        <v>731</v>
      </c>
      <c r="D3" s="416"/>
      <c r="E3" s="416"/>
      <c r="F3" s="310"/>
      <c r="I3" s="311"/>
    </row>
    <row r="4" spans="2:11" ht="75" customHeight="1" x14ac:dyDescent="0.3">
      <c r="B4" s="312"/>
      <c r="C4" s="415" t="s">
        <v>31</v>
      </c>
      <c r="D4" s="415"/>
      <c r="E4" s="415"/>
      <c r="F4" s="310"/>
      <c r="H4" s="315"/>
      <c r="I4" s="311"/>
    </row>
    <row r="5" spans="2:11" x14ac:dyDescent="0.2">
      <c r="B5" s="312"/>
      <c r="C5" s="313"/>
      <c r="D5" s="314"/>
      <c r="E5" s="314"/>
      <c r="F5" s="310"/>
      <c r="H5" s="315"/>
      <c r="I5" s="311"/>
    </row>
    <row r="6" spans="2:11" ht="60.75" customHeight="1" x14ac:dyDescent="0.2">
      <c r="B6" s="414" t="s">
        <v>729</v>
      </c>
      <c r="C6" s="414"/>
      <c r="D6" s="414"/>
      <c r="E6" s="414"/>
      <c r="F6" s="414"/>
      <c r="G6" s="316"/>
      <c r="H6" s="317"/>
      <c r="K6" s="413"/>
    </row>
    <row r="7" spans="2:11" x14ac:dyDescent="0.2">
      <c r="B7" s="318" t="s">
        <v>633</v>
      </c>
      <c r="C7" s="319" t="s">
        <v>634</v>
      </c>
      <c r="D7" s="319" t="s">
        <v>635</v>
      </c>
      <c r="E7" s="320" t="s">
        <v>636</v>
      </c>
      <c r="F7" s="321" t="s">
        <v>637</v>
      </c>
    </row>
    <row r="8" spans="2:11" ht="16.5" customHeight="1" x14ac:dyDescent="0.3">
      <c r="B8" s="420" t="s">
        <v>638</v>
      </c>
      <c r="C8" s="420"/>
      <c r="D8" s="420"/>
      <c r="E8" s="322"/>
      <c r="F8" s="323"/>
    </row>
    <row r="9" spans="2:11" ht="16.5" customHeight="1" x14ac:dyDescent="0.3">
      <c r="B9" s="322"/>
      <c r="C9" s="421" t="s">
        <v>639</v>
      </c>
      <c r="D9" s="422"/>
      <c r="E9" s="324" t="s">
        <v>640</v>
      </c>
      <c r="F9" s="323"/>
    </row>
    <row r="10" spans="2:11" ht="16.5" x14ac:dyDescent="0.3">
      <c r="B10" s="322"/>
      <c r="C10" s="423" t="s">
        <v>139</v>
      </c>
      <c r="D10" s="424"/>
      <c r="E10" s="325" t="s">
        <v>650</v>
      </c>
      <c r="F10" s="326"/>
    </row>
    <row r="11" spans="2:11" ht="16.5" x14ac:dyDescent="0.3">
      <c r="B11" s="322"/>
      <c r="C11" s="425" t="s">
        <v>641</v>
      </c>
      <c r="D11" s="426"/>
      <c r="E11" s="351" t="s">
        <v>655</v>
      </c>
      <c r="F11" s="352"/>
    </row>
    <row r="12" spans="2:11" ht="16.5" x14ac:dyDescent="0.3">
      <c r="B12" s="327" t="s">
        <v>642</v>
      </c>
      <c r="C12" s="327" t="s">
        <v>643</v>
      </c>
      <c r="D12" s="327"/>
      <c r="E12" s="327"/>
      <c r="F12" s="328"/>
    </row>
    <row r="13" spans="2:11" ht="16.5" x14ac:dyDescent="0.3">
      <c r="B13" s="327"/>
      <c r="C13" s="324" t="s">
        <v>632</v>
      </c>
      <c r="D13" s="324" t="s">
        <v>644</v>
      </c>
      <c r="E13" s="324"/>
      <c r="F13" s="328"/>
    </row>
    <row r="14" spans="2:11" ht="16.5" x14ac:dyDescent="0.3">
      <c r="B14" s="329"/>
      <c r="C14" s="330"/>
      <c r="D14" s="331" t="s">
        <v>645</v>
      </c>
      <c r="E14" s="324"/>
      <c r="F14" s="332" t="s">
        <v>0</v>
      </c>
    </row>
    <row r="15" spans="2:11" ht="16.5" x14ac:dyDescent="0.3">
      <c r="B15" s="329"/>
      <c r="C15" s="330"/>
      <c r="D15" s="331" t="s">
        <v>646</v>
      </c>
      <c r="E15" s="324"/>
      <c r="F15" s="332" t="s">
        <v>29</v>
      </c>
    </row>
    <row r="16" spans="2:11" ht="16.5" x14ac:dyDescent="0.3">
      <c r="B16" s="329"/>
      <c r="C16" s="330"/>
      <c r="D16" s="331" t="s">
        <v>647</v>
      </c>
      <c r="E16" s="324" t="s">
        <v>640</v>
      </c>
      <c r="F16" s="332" t="s">
        <v>111</v>
      </c>
    </row>
    <row r="17" spans="2:11" ht="16.5" x14ac:dyDescent="0.3">
      <c r="B17" s="329"/>
      <c r="C17" s="330"/>
      <c r="D17" s="324" t="s">
        <v>648</v>
      </c>
      <c r="E17" s="324"/>
      <c r="F17" s="332"/>
    </row>
    <row r="18" spans="2:11" ht="16.5" x14ac:dyDescent="0.3">
      <c r="B18" s="329"/>
      <c r="C18" s="330"/>
      <c r="D18" s="333" t="s">
        <v>649</v>
      </c>
      <c r="E18" s="325" t="s">
        <v>650</v>
      </c>
      <c r="F18" s="334" t="s">
        <v>131</v>
      </c>
    </row>
    <row r="19" spans="2:11" ht="16.5" x14ac:dyDescent="0.3">
      <c r="B19" s="329"/>
      <c r="C19" s="330"/>
      <c r="D19" s="324" t="s">
        <v>651</v>
      </c>
      <c r="E19" s="324"/>
      <c r="F19" s="332"/>
    </row>
    <row r="20" spans="2:11" ht="16.5" x14ac:dyDescent="0.3">
      <c r="B20" s="329"/>
      <c r="C20" s="330"/>
      <c r="D20" s="333" t="s">
        <v>652</v>
      </c>
      <c r="E20" s="325" t="s">
        <v>650</v>
      </c>
      <c r="F20" s="334" t="s">
        <v>198</v>
      </c>
    </row>
    <row r="21" spans="2:11" ht="16.5" x14ac:dyDescent="0.3">
      <c r="B21" s="329"/>
      <c r="C21" s="330"/>
      <c r="D21" s="333" t="s">
        <v>580</v>
      </c>
      <c r="E21" s="325" t="s">
        <v>650</v>
      </c>
      <c r="F21" s="334" t="s">
        <v>264</v>
      </c>
    </row>
    <row r="22" spans="2:11" ht="16.5" x14ac:dyDescent="0.3">
      <c r="B22" s="329"/>
      <c r="C22" s="330"/>
      <c r="D22" s="324" t="s">
        <v>653</v>
      </c>
      <c r="E22" s="324"/>
      <c r="F22" s="332"/>
    </row>
    <row r="23" spans="2:11" ht="16.5" x14ac:dyDescent="0.3">
      <c r="B23" s="329"/>
      <c r="C23" s="330"/>
      <c r="D23" s="353" t="s">
        <v>654</v>
      </c>
      <c r="E23" s="351" t="s">
        <v>655</v>
      </c>
      <c r="F23" s="354" t="s">
        <v>308</v>
      </c>
    </row>
    <row r="24" spans="2:11" ht="16.5" x14ac:dyDescent="0.3">
      <c r="B24" s="329"/>
      <c r="C24" s="330"/>
      <c r="D24" s="324" t="s">
        <v>656</v>
      </c>
      <c r="E24" s="324"/>
      <c r="F24" s="332"/>
    </row>
    <row r="25" spans="2:11" ht="16.5" x14ac:dyDescent="0.3">
      <c r="B25" s="329"/>
      <c r="C25" s="330"/>
      <c r="D25" s="353" t="s">
        <v>657</v>
      </c>
      <c r="E25" s="351" t="s">
        <v>655</v>
      </c>
      <c r="F25" s="354" t="s">
        <v>411</v>
      </c>
    </row>
    <row r="26" spans="2:11" ht="16.5" x14ac:dyDescent="0.3">
      <c r="B26" s="329"/>
      <c r="C26" s="330"/>
      <c r="D26" s="324" t="s">
        <v>658</v>
      </c>
      <c r="E26" s="324"/>
      <c r="F26" s="332"/>
      <c r="K26" s="315"/>
    </row>
    <row r="27" spans="2:11" ht="33" customHeight="1" x14ac:dyDescent="0.3">
      <c r="B27" s="329"/>
      <c r="C27" s="330"/>
      <c r="D27" s="335" t="s">
        <v>659</v>
      </c>
      <c r="E27" s="324" t="s">
        <v>640</v>
      </c>
      <c r="F27" s="336" t="s">
        <v>660</v>
      </c>
    </row>
    <row r="28" spans="2:11" ht="16.5" x14ac:dyDescent="0.3">
      <c r="B28" s="329"/>
      <c r="C28" s="330"/>
      <c r="D28" s="324" t="s">
        <v>661</v>
      </c>
      <c r="E28" s="324"/>
      <c r="F28" s="332"/>
    </row>
    <row r="29" spans="2:11" ht="16.5" x14ac:dyDescent="0.3">
      <c r="B29" s="329"/>
      <c r="C29" s="330"/>
      <c r="D29" s="353" t="s">
        <v>662</v>
      </c>
      <c r="E29" s="351" t="s">
        <v>655</v>
      </c>
      <c r="F29" s="354" t="s">
        <v>429</v>
      </c>
    </row>
    <row r="30" spans="2:11" ht="36.75" customHeight="1" x14ac:dyDescent="0.3">
      <c r="B30" s="329"/>
      <c r="C30" s="330"/>
      <c r="D30" s="355" t="s">
        <v>663</v>
      </c>
      <c r="E30" s="351" t="s">
        <v>655</v>
      </c>
      <c r="F30" s="356" t="s">
        <v>664</v>
      </c>
    </row>
    <row r="31" spans="2:11" ht="16.5" x14ac:dyDescent="0.3">
      <c r="B31" s="329"/>
      <c r="C31" s="330"/>
      <c r="D31" s="324" t="s">
        <v>665</v>
      </c>
      <c r="E31" s="324"/>
      <c r="F31" s="332"/>
    </row>
    <row r="32" spans="2:11" ht="16.5" x14ac:dyDescent="0.3">
      <c r="B32" s="329"/>
      <c r="C32" s="330"/>
      <c r="D32" s="331" t="s">
        <v>494</v>
      </c>
      <c r="E32" s="324" t="s">
        <v>640</v>
      </c>
      <c r="F32" s="332" t="s">
        <v>493</v>
      </c>
    </row>
    <row r="33" spans="2:6" ht="16.5" x14ac:dyDescent="0.3">
      <c r="B33" s="329"/>
      <c r="C33" s="330"/>
      <c r="D33" s="324" t="s">
        <v>666</v>
      </c>
      <c r="E33" s="324"/>
      <c r="F33" s="332"/>
    </row>
    <row r="34" spans="2:6" ht="16.5" x14ac:dyDescent="0.3">
      <c r="B34" s="329"/>
      <c r="C34" s="330"/>
      <c r="D34" s="331" t="s">
        <v>504</v>
      </c>
      <c r="E34" s="324" t="s">
        <v>640</v>
      </c>
      <c r="F34" s="332" t="s">
        <v>503</v>
      </c>
    </row>
    <row r="35" spans="2:6" ht="16.5" x14ac:dyDescent="0.3">
      <c r="B35" s="329"/>
      <c r="C35" s="330"/>
      <c r="D35" s="331" t="s">
        <v>537</v>
      </c>
      <c r="E35" s="324" t="s">
        <v>640</v>
      </c>
      <c r="F35" s="332" t="s">
        <v>536</v>
      </c>
    </row>
    <row r="36" spans="2:6" ht="16.5" x14ac:dyDescent="0.3">
      <c r="B36" s="329"/>
      <c r="C36" s="330"/>
      <c r="D36" s="324" t="s">
        <v>667</v>
      </c>
      <c r="E36" s="324"/>
      <c r="F36" s="332"/>
    </row>
    <row r="37" spans="2:6" ht="16.5" x14ac:dyDescent="0.3">
      <c r="B37" s="329"/>
      <c r="C37" s="330"/>
      <c r="D37" s="331" t="s">
        <v>668</v>
      </c>
      <c r="E37" s="324" t="s">
        <v>640</v>
      </c>
      <c r="F37" s="332" t="s">
        <v>554</v>
      </c>
    </row>
    <row r="38" spans="2:6" ht="16.5" x14ac:dyDescent="0.3">
      <c r="B38" s="329"/>
      <c r="C38" s="330"/>
      <c r="D38" s="324" t="s">
        <v>669</v>
      </c>
      <c r="E38" s="324"/>
      <c r="F38" s="332"/>
    </row>
    <row r="39" spans="2:6" ht="16.5" x14ac:dyDescent="0.3">
      <c r="B39" s="329"/>
      <c r="C39" s="330"/>
      <c r="D39" s="333" t="s">
        <v>670</v>
      </c>
      <c r="E39" s="325" t="s">
        <v>650</v>
      </c>
      <c r="F39" s="334" t="s">
        <v>585</v>
      </c>
    </row>
    <row r="40" spans="2:6" ht="33" x14ac:dyDescent="0.3">
      <c r="B40" s="329"/>
      <c r="C40" s="330"/>
      <c r="D40" s="335" t="s">
        <v>671</v>
      </c>
      <c r="E40" s="324" t="s">
        <v>640</v>
      </c>
      <c r="F40" s="332" t="s">
        <v>610</v>
      </c>
    </row>
    <row r="41" spans="2:6" ht="16.5" x14ac:dyDescent="0.3">
      <c r="B41" s="329"/>
      <c r="C41" s="330"/>
      <c r="D41" s="331" t="s">
        <v>672</v>
      </c>
      <c r="E41" s="324" t="s">
        <v>640</v>
      </c>
      <c r="F41" s="332" t="s">
        <v>616</v>
      </c>
    </row>
    <row r="42" spans="2:6" ht="39" customHeight="1" x14ac:dyDescent="0.3">
      <c r="B42" s="329"/>
      <c r="C42" s="330"/>
      <c r="D42" s="333" t="s">
        <v>673</v>
      </c>
      <c r="E42" s="325" t="s">
        <v>650</v>
      </c>
      <c r="F42" s="337" t="s">
        <v>664</v>
      </c>
    </row>
    <row r="44" spans="2:6" ht="13.5" thickBot="1" x14ac:dyDescent="0.25"/>
    <row r="45" spans="2:6" ht="58.5" customHeight="1" x14ac:dyDescent="0.2">
      <c r="B45" s="427" t="s">
        <v>730</v>
      </c>
      <c r="C45" s="428"/>
      <c r="D45" s="428"/>
      <c r="E45" s="428"/>
      <c r="F45" s="429"/>
    </row>
    <row r="46" spans="2:6" ht="18" x14ac:dyDescent="0.25">
      <c r="B46" s="430" t="s">
        <v>674</v>
      </c>
      <c r="C46" s="431"/>
      <c r="D46" s="431"/>
      <c r="E46" s="431"/>
      <c r="F46" s="432"/>
    </row>
    <row r="47" spans="2:6" ht="16.5" x14ac:dyDescent="0.3">
      <c r="B47" s="338"/>
      <c r="C47" s="339" t="s">
        <v>675</v>
      </c>
      <c r="D47" s="340"/>
      <c r="E47" s="340"/>
      <c r="F47" s="341"/>
    </row>
    <row r="48" spans="2:6" ht="16.5" x14ac:dyDescent="0.3">
      <c r="B48" s="338"/>
      <c r="C48" s="342"/>
      <c r="D48" s="343" t="s">
        <v>676</v>
      </c>
      <c r="E48" s="343"/>
      <c r="F48" s="341"/>
    </row>
    <row r="49" spans="2:6" ht="16.5" x14ac:dyDescent="0.3">
      <c r="B49" s="338"/>
      <c r="C49" s="342"/>
      <c r="D49" s="343" t="s">
        <v>677</v>
      </c>
      <c r="E49" s="343"/>
      <c r="F49" s="341"/>
    </row>
    <row r="50" spans="2:6" ht="16.5" x14ac:dyDescent="0.3">
      <c r="B50" s="338"/>
      <c r="C50" s="342"/>
      <c r="D50" s="343" t="s">
        <v>678</v>
      </c>
      <c r="E50" s="343"/>
      <c r="F50" s="341"/>
    </row>
    <row r="51" spans="2:6" ht="16.5" x14ac:dyDescent="0.3">
      <c r="B51" s="338"/>
      <c r="C51" s="342"/>
      <c r="D51" s="343" t="s">
        <v>679</v>
      </c>
      <c r="E51" s="343"/>
      <c r="F51" s="341"/>
    </row>
    <row r="52" spans="2:6" ht="16.5" x14ac:dyDescent="0.3">
      <c r="B52" s="338"/>
      <c r="C52" s="344"/>
      <c r="D52" s="343" t="s">
        <v>680</v>
      </c>
      <c r="E52" s="343"/>
      <c r="F52" s="341"/>
    </row>
    <row r="53" spans="2:6" x14ac:dyDescent="0.2">
      <c r="B53" s="345"/>
      <c r="C53" s="346"/>
      <c r="D53" s="347"/>
      <c r="E53" s="347"/>
      <c r="F53" s="348"/>
    </row>
    <row r="54" spans="2:6" x14ac:dyDescent="0.2">
      <c r="B54" s="345"/>
      <c r="C54" s="346"/>
      <c r="D54" s="347"/>
      <c r="E54" s="347"/>
      <c r="F54" s="348"/>
    </row>
    <row r="55" spans="2:6" ht="18" x14ac:dyDescent="0.25">
      <c r="B55" s="417" t="s">
        <v>681</v>
      </c>
      <c r="C55" s="418"/>
      <c r="D55" s="418"/>
      <c r="E55" s="418"/>
      <c r="F55" s="419"/>
    </row>
    <row r="56" spans="2:6" ht="16.5" x14ac:dyDescent="0.3">
      <c r="B56" s="357"/>
      <c r="C56" s="358" t="s">
        <v>682</v>
      </c>
      <c r="D56" s="359"/>
      <c r="E56" s="359"/>
      <c r="F56" s="360"/>
    </row>
    <row r="57" spans="2:6" ht="16.5" x14ac:dyDescent="0.3">
      <c r="B57" s="357"/>
      <c r="C57" s="361"/>
      <c r="D57" s="362" t="s">
        <v>683</v>
      </c>
      <c r="E57" s="362"/>
      <c r="F57" s="360"/>
    </row>
    <row r="58" spans="2:6" ht="16.5" x14ac:dyDescent="0.3">
      <c r="B58" s="357"/>
      <c r="C58" s="361"/>
      <c r="D58" s="362" t="s">
        <v>684</v>
      </c>
      <c r="E58" s="362"/>
      <c r="F58" s="360"/>
    </row>
    <row r="59" spans="2:6" ht="16.5" x14ac:dyDescent="0.3">
      <c r="B59" s="357"/>
      <c r="C59" s="361"/>
      <c r="D59" s="362" t="s">
        <v>685</v>
      </c>
      <c r="E59" s="362"/>
      <c r="F59" s="360"/>
    </row>
    <row r="60" spans="2:6" ht="17.25" thickBot="1" x14ac:dyDescent="0.35">
      <c r="B60" s="363"/>
      <c r="C60" s="364"/>
      <c r="D60" s="365" t="s">
        <v>686</v>
      </c>
      <c r="E60" s="365"/>
      <c r="F60" s="366"/>
    </row>
    <row r="61" spans="2:6" ht="16.5" x14ac:dyDescent="0.3">
      <c r="C61" s="349"/>
      <c r="D61" s="350"/>
      <c r="E61" s="350"/>
    </row>
    <row r="62" spans="2:6" ht="16.5" x14ac:dyDescent="0.3">
      <c r="D62" s="350"/>
      <c r="E62" s="350"/>
    </row>
  </sheetData>
  <mergeCells count="10">
    <mergeCell ref="B6:F6"/>
    <mergeCell ref="C4:E4"/>
    <mergeCell ref="C3:E3"/>
    <mergeCell ref="B55:F55"/>
    <mergeCell ref="B8:D8"/>
    <mergeCell ref="C9:D9"/>
    <mergeCell ref="C10:D10"/>
    <mergeCell ref="C11:D11"/>
    <mergeCell ref="B45:F45"/>
    <mergeCell ref="B46:F46"/>
  </mergeCells>
  <hyperlinks>
    <hyperlink ref="F16" location="'PM-KV-03-02'!B1" display="PM-KV-03-02"/>
    <hyperlink ref="F29" location="'PM-KV-03-08'!B1" display="PM-KV-03-08"/>
    <hyperlink ref="F18" location="'PM-KV-03-03'!B1" display="PM-KV-03-03"/>
    <hyperlink ref="F20" location="'PM-KV-03-04'!B1" display="PM-KV-03-04"/>
    <hyperlink ref="F23" location="'PM-KV-03-06'!B1" display="PM-KV-03-06"/>
    <hyperlink ref="F25" location="'PM-KV-03-07'!B1" display="PM-KV-03-07"/>
    <hyperlink ref="F37" location="'PM-KV-03-12'!B1" display="PM-KV-03-12"/>
    <hyperlink ref="F21" location="'PM-KV-03-05'!B1" display="PM-KV-03-05"/>
    <hyperlink ref="F32" location="'PM-KV-03-09'!B1" display="PM-KV-03-09"/>
    <hyperlink ref="F34" location="'PM-KV-03-10'!B1" display="PM-KV-03-10"/>
    <hyperlink ref="F35" location="'PM-KV-03-11'!B1" display="PM-KV-03-11"/>
    <hyperlink ref="F39" location="'PM-KV-03-13'!B1" display="PM-KV-03-13"/>
    <hyperlink ref="F40" location="'PM-KV-03-14'!B1" display="PM-KV-03-14"/>
    <hyperlink ref="F27" r:id="rId1"/>
    <hyperlink ref="F30" r:id="rId2" display="http://nav.gov.hu/nav/penzmosas/Pmt_Kit_elektronikus_bejelentes"/>
    <hyperlink ref="F30:K30" r:id="rId3" display="(ÁNYK) VPOP_PMT17"/>
    <hyperlink ref="F41" location="'PM-KV-03-15'!B1" display="PM-KV-03-15"/>
    <hyperlink ref="F15" location="'PM-KV-03-01'!B1" display="PM-KV-03-01"/>
    <hyperlink ref="F14" location="'PM-KV-03-00'!B1" display="PM-KV-03-00"/>
    <hyperlink ref="F42" r:id="rId4" display="http://nav.gov.hu/nav/penzmosas/Pmt_Kit_elektronikus_bejelentes"/>
  </hyperlinks>
  <pageMargins left="0.70866141732283472" right="0.70866141732283472" top="0.74803149606299213" bottom="0.74803149606299213" header="0.31496062992125984" footer="0.31496062992125984"/>
  <pageSetup paperSize="9" scale="77" orientation="portrait" r:id="rId5"/>
  <headerFooter>
    <oddFooter>&amp;L&amp;F/&amp;A&amp;C&amp;P/&amp;N&amp;RDigitAudit/AuditIroda</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1"/>
  <sheetViews>
    <sheetView showGridLines="0" zoomScaleNormal="10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2" t="s">
        <v>429</v>
      </c>
      <c r="J1" s="44"/>
      <c r="K1" s="43" t="s">
        <v>1</v>
      </c>
      <c r="L1" s="5">
        <f>Alapa!C1</f>
        <v>0</v>
      </c>
      <c r="M1" s="44" t="s">
        <v>2</v>
      </c>
    </row>
    <row r="2" spans="1:13" ht="16.5" x14ac:dyDescent="0.3">
      <c r="B2" s="42"/>
      <c r="J2" s="44"/>
      <c r="K2" s="43"/>
      <c r="M2" s="45" t="s">
        <v>3</v>
      </c>
    </row>
    <row r="3" spans="1:13" ht="18.75" x14ac:dyDescent="0.3">
      <c r="B3" s="89" t="s">
        <v>430</v>
      </c>
      <c r="M3" s="44" t="s">
        <v>112</v>
      </c>
    </row>
    <row r="4" spans="1:13" ht="15.75" customHeight="1" x14ac:dyDescent="0.25">
      <c r="A4" s="502" t="s">
        <v>690</v>
      </c>
      <c r="B4" s="550" t="s">
        <v>431</v>
      </c>
      <c r="C4" s="550"/>
      <c r="D4" s="550"/>
      <c r="E4" s="550"/>
      <c r="F4" s="550"/>
      <c r="G4" s="550"/>
      <c r="H4" s="550"/>
      <c r="I4" s="550"/>
      <c r="J4" s="550"/>
      <c r="K4" s="550"/>
      <c r="L4" s="550"/>
    </row>
    <row r="5" spans="1:13" ht="20.25" x14ac:dyDescent="0.3">
      <c r="A5" s="502"/>
      <c r="B5" s="231"/>
      <c r="C5" s="231"/>
      <c r="D5" s="231"/>
      <c r="E5" s="231"/>
      <c r="F5" s="231"/>
      <c r="G5" s="231"/>
      <c r="H5" s="231"/>
      <c r="I5" s="231"/>
      <c r="J5" s="231"/>
      <c r="K5" s="48"/>
      <c r="L5" s="231"/>
    </row>
    <row r="6" spans="1:13" ht="15.75" x14ac:dyDescent="0.25">
      <c r="A6" s="502"/>
      <c r="B6" s="551" t="s">
        <v>432</v>
      </c>
      <c r="C6" s="551"/>
      <c r="D6" s="551"/>
      <c r="E6" s="551"/>
      <c r="F6" s="551"/>
      <c r="G6" s="551"/>
      <c r="H6" s="551"/>
      <c r="I6" s="551"/>
      <c r="J6" s="551"/>
      <c r="K6" s="551"/>
      <c r="L6" s="551"/>
    </row>
    <row r="7" spans="1:13" ht="15.75" x14ac:dyDescent="0.25">
      <c r="A7" s="502"/>
      <c r="B7" s="551" t="s">
        <v>433</v>
      </c>
      <c r="C7" s="551"/>
      <c r="D7" s="551"/>
      <c r="E7" s="551"/>
      <c r="F7" s="551"/>
      <c r="G7" s="551"/>
      <c r="H7" s="551"/>
      <c r="I7" s="551"/>
      <c r="J7" s="551"/>
      <c r="K7" s="551"/>
      <c r="L7" s="551"/>
    </row>
    <row r="8" spans="1:13" ht="15.75" x14ac:dyDescent="0.25">
      <c r="A8" s="502"/>
      <c r="B8" s="552" t="s">
        <v>434</v>
      </c>
      <c r="C8" s="552"/>
      <c r="D8" s="552"/>
      <c r="E8" s="552"/>
      <c r="F8" s="552"/>
      <c r="G8" s="552"/>
      <c r="H8" s="552"/>
      <c r="I8" s="552"/>
      <c r="J8" s="552"/>
      <c r="K8" s="552"/>
      <c r="L8" s="552"/>
    </row>
    <row r="9" spans="1:13" ht="15.75" x14ac:dyDescent="0.25">
      <c r="A9" s="502"/>
      <c r="B9" s="232"/>
      <c r="C9" s="232"/>
      <c r="D9" s="232"/>
      <c r="E9" s="232"/>
      <c r="F9" s="232"/>
      <c r="G9" s="232"/>
      <c r="H9" s="232"/>
      <c r="I9" s="232"/>
      <c r="J9" s="232"/>
      <c r="K9" s="232"/>
      <c r="L9" s="232"/>
    </row>
    <row r="10" spans="1:13" ht="15.75" x14ac:dyDescent="0.25">
      <c r="A10" s="502"/>
      <c r="B10" s="233" t="s">
        <v>435</v>
      </c>
      <c r="C10" s="232"/>
      <c r="D10" s="232"/>
      <c r="E10" s="232"/>
      <c r="F10" s="232"/>
      <c r="G10" s="232"/>
      <c r="H10" s="232"/>
      <c r="I10" s="232"/>
      <c r="J10" s="232"/>
      <c r="K10" s="232"/>
      <c r="L10" s="232"/>
    </row>
    <row r="11" spans="1:13" ht="15.75" x14ac:dyDescent="0.25">
      <c r="A11" s="502"/>
      <c r="B11" s="232"/>
      <c r="C11" s="232"/>
      <c r="D11" s="232"/>
      <c r="E11" s="232"/>
      <c r="F11" s="232"/>
      <c r="G11" s="232"/>
      <c r="H11" s="232"/>
      <c r="I11" s="232"/>
      <c r="J11" s="232"/>
      <c r="K11" s="232"/>
      <c r="L11" s="232"/>
    </row>
    <row r="12" spans="1:13" ht="15.75" x14ac:dyDescent="0.25">
      <c r="A12" s="502"/>
      <c r="B12" s="232" t="s">
        <v>436</v>
      </c>
      <c r="C12" s="232"/>
      <c r="D12" s="232"/>
      <c r="E12" s="232"/>
      <c r="F12" s="232"/>
      <c r="G12" s="549"/>
      <c r="H12" s="549"/>
      <c r="I12" s="549"/>
      <c r="J12" s="549"/>
      <c r="K12" s="549"/>
      <c r="L12" s="549"/>
    </row>
    <row r="13" spans="1:13" ht="18.75" customHeight="1" x14ac:dyDescent="0.25">
      <c r="A13" s="502"/>
      <c r="B13" s="232"/>
      <c r="C13" s="232"/>
      <c r="D13" s="232"/>
      <c r="E13" s="234" t="s">
        <v>116</v>
      </c>
      <c r="F13" s="232"/>
      <c r="G13" s="234">
        <f>Alapa!C2</f>
        <v>0</v>
      </c>
      <c r="H13" s="234"/>
      <c r="I13" s="234"/>
      <c r="J13" s="234"/>
      <c r="K13" s="234"/>
      <c r="L13" s="234"/>
    </row>
    <row r="14" spans="1:13" ht="18.75" customHeight="1" x14ac:dyDescent="0.25">
      <c r="A14" s="502"/>
      <c r="B14" s="232"/>
      <c r="C14" s="232"/>
      <c r="D14" s="232"/>
      <c r="E14" s="234" t="s">
        <v>117</v>
      </c>
      <c r="F14" s="232"/>
      <c r="G14" s="234">
        <f>Alapa!C3</f>
        <v>0</v>
      </c>
      <c r="H14" s="234"/>
      <c r="I14" s="234"/>
      <c r="J14" s="234"/>
      <c r="K14" s="234"/>
      <c r="L14" s="234"/>
    </row>
    <row r="15" spans="1:13" ht="15.75" x14ac:dyDescent="0.25">
      <c r="A15" s="502"/>
      <c r="B15" s="232"/>
      <c r="C15" s="232"/>
      <c r="D15" s="232"/>
      <c r="E15" s="232"/>
      <c r="F15" s="232"/>
      <c r="G15" s="549"/>
      <c r="H15" s="549"/>
      <c r="I15" s="549"/>
      <c r="J15" s="549"/>
      <c r="K15" s="549"/>
      <c r="L15" s="549"/>
    </row>
    <row r="16" spans="1:13" ht="18.75" customHeight="1" x14ac:dyDescent="0.25">
      <c r="A16" s="502"/>
      <c r="B16" s="232" t="s">
        <v>437</v>
      </c>
      <c r="C16" s="232"/>
      <c r="D16" s="232"/>
      <c r="E16" s="232" t="s">
        <v>116</v>
      </c>
      <c r="F16" s="232"/>
      <c r="G16" s="235" t="s">
        <v>438</v>
      </c>
      <c r="H16" s="235"/>
      <c r="I16" s="235"/>
      <c r="J16" s="235"/>
      <c r="K16" s="235"/>
      <c r="L16" s="235"/>
    </row>
    <row r="17" spans="1:12" ht="18.75" customHeight="1" x14ac:dyDescent="0.25">
      <c r="A17" s="502"/>
      <c r="B17" s="232"/>
      <c r="C17" s="232"/>
      <c r="D17" s="232"/>
      <c r="E17" s="232" t="s">
        <v>241</v>
      </c>
      <c r="F17" s="232"/>
      <c r="G17" s="235" t="s">
        <v>438</v>
      </c>
      <c r="H17" s="235"/>
      <c r="I17" s="235"/>
      <c r="J17" s="235"/>
      <c r="K17" s="235"/>
      <c r="L17" s="235"/>
    </row>
    <row r="18" spans="1:12" ht="18.75" customHeight="1" x14ac:dyDescent="0.25">
      <c r="A18" s="502"/>
      <c r="B18" s="232"/>
      <c r="C18" s="232"/>
      <c r="D18" s="232"/>
      <c r="E18" s="232" t="s">
        <v>439</v>
      </c>
      <c r="F18" s="232"/>
      <c r="G18" s="235" t="s">
        <v>438</v>
      </c>
      <c r="H18" s="235"/>
      <c r="I18" s="235"/>
      <c r="J18" s="235"/>
      <c r="K18" s="235"/>
      <c r="L18" s="235"/>
    </row>
    <row r="19" spans="1:12" ht="15.75" x14ac:dyDescent="0.25">
      <c r="A19" s="502"/>
      <c r="B19" s="232"/>
      <c r="C19" s="232"/>
      <c r="D19" s="232"/>
      <c r="E19" s="232"/>
      <c r="F19" s="232"/>
      <c r="G19" s="549"/>
      <c r="H19" s="549"/>
      <c r="I19" s="549"/>
      <c r="J19" s="549"/>
      <c r="K19" s="549"/>
      <c r="L19" s="549"/>
    </row>
    <row r="20" spans="1:12" ht="15.75" x14ac:dyDescent="0.25">
      <c r="A20" s="502"/>
      <c r="B20" s="232" t="s">
        <v>440</v>
      </c>
      <c r="C20" s="232"/>
      <c r="D20" s="232"/>
      <c r="E20" s="232"/>
      <c r="F20" s="232"/>
      <c r="G20" s="235" t="s">
        <v>438</v>
      </c>
      <c r="H20" s="235"/>
      <c r="I20" s="235"/>
      <c r="J20" s="235"/>
      <c r="K20" s="235"/>
      <c r="L20" s="235"/>
    </row>
    <row r="21" spans="1:12" ht="15.75" x14ac:dyDescent="0.25">
      <c r="A21" s="502"/>
      <c r="B21" s="232"/>
      <c r="C21" s="232"/>
      <c r="D21" s="232"/>
      <c r="E21" s="232"/>
      <c r="F21" s="232"/>
      <c r="G21" s="549"/>
      <c r="H21" s="549"/>
      <c r="I21" s="549"/>
      <c r="J21" s="549"/>
      <c r="K21" s="549"/>
      <c r="L21" s="549"/>
    </row>
    <row r="22" spans="1:12" ht="21.75" customHeight="1" x14ac:dyDescent="0.25">
      <c r="A22" s="502"/>
      <c r="B22" s="232" t="s">
        <v>441</v>
      </c>
      <c r="C22" s="232"/>
      <c r="D22" s="232"/>
      <c r="E22" s="232" t="s">
        <v>116</v>
      </c>
      <c r="F22" s="232"/>
      <c r="G22" s="235" t="s">
        <v>438</v>
      </c>
      <c r="H22" s="235"/>
      <c r="I22" s="235"/>
      <c r="J22" s="235"/>
      <c r="K22" s="235"/>
      <c r="L22" s="235"/>
    </row>
    <row r="23" spans="1:12" ht="21.75" customHeight="1" x14ac:dyDescent="0.25">
      <c r="A23" s="502"/>
      <c r="B23" s="232"/>
      <c r="C23" s="232"/>
      <c r="D23" s="232"/>
      <c r="E23" s="232" t="s">
        <v>442</v>
      </c>
      <c r="F23" s="232"/>
      <c r="G23" s="235" t="s">
        <v>438</v>
      </c>
      <c r="H23" s="235"/>
      <c r="I23" s="235"/>
      <c r="J23" s="235"/>
      <c r="K23" s="235"/>
      <c r="L23" s="235"/>
    </row>
    <row r="24" spans="1:12" ht="21.75" customHeight="1" x14ac:dyDescent="0.25">
      <c r="A24" s="502"/>
      <c r="B24" s="232"/>
      <c r="C24" s="232"/>
      <c r="D24" s="232"/>
      <c r="E24" s="232" t="s">
        <v>241</v>
      </c>
      <c r="F24" s="232"/>
      <c r="G24" s="235" t="s">
        <v>438</v>
      </c>
      <c r="H24" s="235"/>
      <c r="I24" s="235"/>
      <c r="J24" s="235"/>
      <c r="K24" s="235"/>
      <c r="L24" s="235"/>
    </row>
    <row r="25" spans="1:12" ht="21.75" customHeight="1" x14ac:dyDescent="0.25">
      <c r="A25" s="502"/>
      <c r="B25" s="232"/>
      <c r="C25" s="232"/>
      <c r="D25" s="232"/>
      <c r="E25" s="232" t="s">
        <v>443</v>
      </c>
      <c r="F25" s="232"/>
      <c r="G25" s="235" t="s">
        <v>438</v>
      </c>
      <c r="H25" s="235"/>
      <c r="I25" s="235"/>
      <c r="J25" s="235"/>
      <c r="K25" s="235"/>
      <c r="L25" s="235"/>
    </row>
    <row r="26" spans="1:12" ht="15.75" x14ac:dyDescent="0.25">
      <c r="A26" s="502"/>
      <c r="B26" s="232"/>
      <c r="C26" s="232"/>
      <c r="D26" s="232"/>
      <c r="E26" s="232"/>
      <c r="F26" s="232"/>
      <c r="G26" s="549"/>
      <c r="H26" s="549"/>
      <c r="I26" s="549"/>
      <c r="J26" s="549"/>
      <c r="K26" s="549"/>
      <c r="L26" s="549"/>
    </row>
    <row r="27" spans="1:12" ht="12" customHeight="1" x14ac:dyDescent="0.25">
      <c r="A27" s="502"/>
      <c r="B27" s="546" t="s">
        <v>444</v>
      </c>
      <c r="C27" s="546"/>
      <c r="D27" s="546"/>
      <c r="E27" s="546"/>
      <c r="F27" s="546"/>
      <c r="G27" s="235" t="s">
        <v>438</v>
      </c>
      <c r="H27" s="235"/>
      <c r="I27" s="235"/>
      <c r="J27" s="235"/>
      <c r="K27" s="235"/>
      <c r="L27" s="235"/>
    </row>
    <row r="28" spans="1:12" ht="21" customHeight="1" x14ac:dyDescent="0.25">
      <c r="A28" s="502"/>
      <c r="B28" s="546"/>
      <c r="C28" s="546"/>
      <c r="D28" s="546"/>
      <c r="E28" s="546"/>
      <c r="F28" s="546"/>
      <c r="G28" s="235"/>
      <c r="H28" s="235"/>
      <c r="I28" s="235"/>
      <c r="J28" s="235"/>
      <c r="K28" s="235"/>
      <c r="L28" s="235"/>
    </row>
    <row r="29" spans="1:12" ht="15.75" x14ac:dyDescent="0.25">
      <c r="A29" s="502"/>
      <c r="B29" s="232"/>
      <c r="C29" s="232"/>
      <c r="D29" s="232"/>
      <c r="E29" s="232"/>
      <c r="F29" s="232"/>
      <c r="G29" s="232"/>
      <c r="H29" s="232"/>
      <c r="I29" s="232"/>
      <c r="J29" s="232"/>
      <c r="K29" s="232"/>
      <c r="L29" s="232"/>
    </row>
    <row r="30" spans="1:12" ht="21" customHeight="1" x14ac:dyDescent="0.25">
      <c r="A30" s="502"/>
      <c r="B30" s="233" t="s">
        <v>445</v>
      </c>
      <c r="C30" s="232"/>
      <c r="D30" s="232"/>
      <c r="E30" s="232"/>
      <c r="F30" s="232"/>
      <c r="G30" s="232"/>
      <c r="H30" s="232"/>
      <c r="I30" s="232"/>
      <c r="J30" s="232"/>
      <c r="K30" s="232"/>
      <c r="L30" s="232"/>
    </row>
    <row r="31" spans="1:12" ht="21" customHeight="1" x14ac:dyDescent="0.25">
      <c r="A31" s="502"/>
      <c r="B31" s="232"/>
      <c r="C31" s="232"/>
      <c r="D31" s="232"/>
      <c r="E31" s="232"/>
      <c r="F31" s="232"/>
      <c r="G31" s="232"/>
      <c r="H31" s="232"/>
      <c r="I31" s="232"/>
      <c r="J31" s="232"/>
      <c r="K31" s="232"/>
      <c r="L31" s="232"/>
    </row>
    <row r="32" spans="1:12" ht="21" customHeight="1" x14ac:dyDescent="0.25">
      <c r="A32" s="502"/>
      <c r="B32" s="236" t="s">
        <v>446</v>
      </c>
      <c r="C32" s="232"/>
      <c r="D32" s="232"/>
      <c r="E32" s="232"/>
      <c r="F32" s="232"/>
      <c r="G32" s="232"/>
      <c r="H32" s="232"/>
      <c r="I32" s="232"/>
      <c r="J32" s="232"/>
      <c r="K32" s="232"/>
      <c r="L32" s="232"/>
    </row>
    <row r="33" spans="1:12" ht="21" customHeight="1" x14ac:dyDescent="0.25">
      <c r="A33" s="502"/>
      <c r="B33" s="232"/>
      <c r="C33" s="232"/>
      <c r="D33" s="232"/>
      <c r="E33" s="232"/>
      <c r="F33" s="232"/>
      <c r="G33" s="232"/>
      <c r="H33" s="232"/>
      <c r="I33" s="232"/>
      <c r="J33" s="232"/>
      <c r="K33" s="232"/>
      <c r="L33" s="232"/>
    </row>
    <row r="34" spans="1:12" ht="21" customHeight="1" x14ac:dyDescent="0.25">
      <c r="A34" s="502"/>
      <c r="B34" s="235" t="s">
        <v>447</v>
      </c>
      <c r="C34" s="235"/>
      <c r="D34" s="235"/>
      <c r="E34" s="235"/>
      <c r="F34" s="235" t="s">
        <v>448</v>
      </c>
      <c r="G34" s="235"/>
      <c r="H34" s="235"/>
      <c r="I34" s="235"/>
      <c r="J34" s="235"/>
      <c r="K34" s="235"/>
      <c r="L34" s="235"/>
    </row>
    <row r="35" spans="1:12" ht="21" customHeight="1" x14ac:dyDescent="0.25">
      <c r="A35" s="502"/>
      <c r="B35" s="235" t="s">
        <v>449</v>
      </c>
      <c r="C35" s="235"/>
      <c r="D35" s="235"/>
      <c r="E35" s="235"/>
      <c r="F35" s="235" t="s">
        <v>448</v>
      </c>
      <c r="G35" s="235"/>
      <c r="H35" s="235"/>
      <c r="I35" s="235"/>
      <c r="J35" s="235"/>
      <c r="K35" s="235"/>
      <c r="L35" s="235"/>
    </row>
    <row r="36" spans="1:12" ht="21" customHeight="1" x14ac:dyDescent="0.25">
      <c r="A36" s="502"/>
      <c r="B36" s="549" t="s">
        <v>450</v>
      </c>
      <c r="C36" s="549"/>
      <c r="D36" s="549"/>
      <c r="E36" s="549"/>
      <c r="F36" s="549"/>
      <c r="G36" s="549"/>
      <c r="H36" s="549"/>
      <c r="I36" s="549"/>
      <c r="J36" s="549"/>
      <c r="K36" s="549"/>
      <c r="L36" s="549"/>
    </row>
    <row r="37" spans="1:12" ht="15.75" x14ac:dyDescent="0.25">
      <c r="A37" s="502"/>
      <c r="B37" s="235"/>
      <c r="C37" s="234" t="s">
        <v>211</v>
      </c>
      <c r="D37" s="235"/>
      <c r="E37" s="235"/>
      <c r="F37" s="235"/>
      <c r="G37" s="235"/>
      <c r="H37" s="235"/>
      <c r="I37" s="235"/>
      <c r="J37" s="235"/>
      <c r="K37" s="235"/>
      <c r="L37" s="235"/>
    </row>
    <row r="38" spans="1:12" ht="20.25" customHeight="1" x14ac:dyDescent="0.25">
      <c r="A38" s="502"/>
      <c r="B38" s="235"/>
      <c r="C38" s="235" t="s">
        <v>451</v>
      </c>
      <c r="D38" s="235" t="s">
        <v>452</v>
      </c>
      <c r="E38" s="235"/>
      <c r="F38" s="235"/>
      <c r="G38" s="235"/>
      <c r="H38" s="235"/>
      <c r="I38" s="235"/>
      <c r="J38" s="235"/>
      <c r="K38" s="235"/>
      <c r="L38" s="235"/>
    </row>
    <row r="39" spans="1:12" ht="20.25" customHeight="1" x14ac:dyDescent="0.25">
      <c r="A39" s="502"/>
      <c r="B39" s="237"/>
      <c r="C39" s="237" t="s">
        <v>214</v>
      </c>
      <c r="D39" s="234"/>
      <c r="E39" s="234"/>
      <c r="F39" s="234"/>
      <c r="G39" s="234"/>
      <c r="H39" s="234"/>
      <c r="I39" s="234"/>
      <c r="J39" s="234"/>
      <c r="K39" s="234"/>
      <c r="L39" s="234"/>
    </row>
    <row r="40" spans="1:12" ht="18.75" customHeight="1" x14ac:dyDescent="0.25">
      <c r="A40" s="502"/>
      <c r="B40" s="235" t="s">
        <v>453</v>
      </c>
      <c r="C40" s="235"/>
      <c r="D40" s="235" t="s">
        <v>128</v>
      </c>
      <c r="E40" s="235"/>
      <c r="F40" s="235"/>
      <c r="G40" s="235" t="s">
        <v>216</v>
      </c>
      <c r="H40" s="238" t="s">
        <v>454</v>
      </c>
      <c r="I40" s="235"/>
      <c r="J40" s="235"/>
      <c r="K40" s="235"/>
      <c r="L40" s="235"/>
    </row>
    <row r="41" spans="1:12" ht="18.75" customHeight="1" x14ac:dyDescent="0.25">
      <c r="A41" s="502"/>
      <c r="B41" s="235" t="s">
        <v>455</v>
      </c>
      <c r="C41" s="235"/>
      <c r="D41" s="235" t="s">
        <v>456</v>
      </c>
      <c r="E41" s="235"/>
      <c r="F41" s="235"/>
      <c r="G41" s="235"/>
      <c r="H41" s="235"/>
      <c r="I41" s="235"/>
      <c r="J41" s="235"/>
      <c r="K41" s="235"/>
      <c r="L41" s="235"/>
    </row>
    <row r="42" spans="1:12" ht="21" customHeight="1" x14ac:dyDescent="0.25">
      <c r="A42" s="502"/>
      <c r="B42" s="549" t="s">
        <v>457</v>
      </c>
      <c r="C42" s="549"/>
      <c r="D42" s="549"/>
      <c r="E42" s="549"/>
      <c r="F42" s="235" t="s">
        <v>448</v>
      </c>
      <c r="G42" s="235"/>
      <c r="H42" s="235"/>
      <c r="I42" s="235"/>
      <c r="J42" s="235"/>
      <c r="K42" s="235"/>
      <c r="L42" s="235"/>
    </row>
    <row r="43" spans="1:12" ht="19.5" customHeight="1" x14ac:dyDescent="0.25">
      <c r="A43" s="502"/>
      <c r="B43" s="549" t="s">
        <v>458</v>
      </c>
      <c r="C43" s="549"/>
      <c r="D43" s="549"/>
      <c r="E43" s="549"/>
      <c r="F43" s="549"/>
      <c r="G43" s="549"/>
      <c r="H43" s="549"/>
      <c r="I43" s="549"/>
      <c r="J43" s="549"/>
      <c r="K43" s="549"/>
      <c r="L43" s="232"/>
    </row>
    <row r="44" spans="1:12" ht="21.75" customHeight="1" x14ac:dyDescent="0.25">
      <c r="A44" s="502"/>
      <c r="B44" s="234"/>
      <c r="C44" s="549" t="s">
        <v>459</v>
      </c>
      <c r="D44" s="549"/>
      <c r="E44" s="549"/>
      <c r="F44" s="549"/>
      <c r="G44" s="235" t="s">
        <v>222</v>
      </c>
      <c r="H44" s="235" t="s">
        <v>460</v>
      </c>
      <c r="I44" s="235"/>
      <c r="J44" s="235" t="s">
        <v>224</v>
      </c>
      <c r="K44" s="238" t="s">
        <v>460</v>
      </c>
      <c r="L44" s="235"/>
    </row>
    <row r="45" spans="1:12" ht="21.75" customHeight="1" x14ac:dyDescent="0.25">
      <c r="A45" s="502"/>
      <c r="B45" s="234"/>
      <c r="C45" s="549" t="s">
        <v>461</v>
      </c>
      <c r="D45" s="549"/>
      <c r="E45" s="549"/>
      <c r="F45" s="549"/>
      <c r="G45" s="235" t="s">
        <v>222</v>
      </c>
      <c r="H45" s="235" t="s">
        <v>460</v>
      </c>
      <c r="I45" s="235"/>
      <c r="J45" s="235" t="s">
        <v>224</v>
      </c>
      <c r="K45" s="238" t="s">
        <v>460</v>
      </c>
      <c r="L45" s="235"/>
    </row>
    <row r="46" spans="1:12" ht="21.75" customHeight="1" x14ac:dyDescent="0.25">
      <c r="A46" s="502"/>
      <c r="B46" s="234"/>
      <c r="C46" s="549" t="s">
        <v>462</v>
      </c>
      <c r="D46" s="549"/>
      <c r="E46" s="549"/>
      <c r="F46" s="549"/>
      <c r="G46" s="235" t="s">
        <v>222</v>
      </c>
      <c r="H46" s="235" t="s">
        <v>460</v>
      </c>
      <c r="I46" s="235"/>
      <c r="J46" s="235" t="s">
        <v>224</v>
      </c>
      <c r="K46" s="238" t="s">
        <v>460</v>
      </c>
      <c r="L46" s="235"/>
    </row>
    <row r="47" spans="1:12" ht="21.75" customHeight="1" x14ac:dyDescent="0.25">
      <c r="A47" s="502"/>
      <c r="B47" s="234"/>
      <c r="C47" s="549" t="s">
        <v>463</v>
      </c>
      <c r="D47" s="549"/>
      <c r="E47" s="549"/>
      <c r="F47" s="549"/>
      <c r="G47" s="235" t="s">
        <v>222</v>
      </c>
      <c r="H47" s="235" t="s">
        <v>460</v>
      </c>
      <c r="I47" s="235"/>
      <c r="J47" s="235" t="s">
        <v>224</v>
      </c>
      <c r="K47" s="238" t="s">
        <v>460</v>
      </c>
      <c r="L47" s="235"/>
    </row>
    <row r="48" spans="1:12" ht="21.75" customHeight="1" x14ac:dyDescent="0.25">
      <c r="A48" s="502"/>
      <c r="B48" s="234"/>
      <c r="C48" s="234" t="s">
        <v>451</v>
      </c>
      <c r="D48" s="235" t="s">
        <v>260</v>
      </c>
      <c r="E48" s="235"/>
      <c r="F48" s="235"/>
      <c r="G48" s="235" t="s">
        <v>222</v>
      </c>
      <c r="H48" s="235" t="s">
        <v>460</v>
      </c>
      <c r="I48" s="235"/>
      <c r="J48" s="235" t="s">
        <v>224</v>
      </c>
      <c r="K48" s="238" t="s">
        <v>460</v>
      </c>
      <c r="L48" s="235"/>
    </row>
    <row r="49" spans="1:12" ht="18" customHeight="1" x14ac:dyDescent="0.25">
      <c r="A49" s="502"/>
      <c r="B49" s="237"/>
      <c r="C49" s="237" t="s">
        <v>214</v>
      </c>
      <c r="D49" s="239"/>
      <c r="E49" s="239"/>
      <c r="F49" s="239"/>
      <c r="G49" s="239"/>
      <c r="H49" s="239"/>
      <c r="I49" s="239"/>
      <c r="J49" s="239"/>
      <c r="K49" s="239"/>
      <c r="L49" s="239"/>
    </row>
    <row r="50" spans="1:12" ht="18.75" customHeight="1" x14ac:dyDescent="0.25">
      <c r="A50" s="502"/>
      <c r="B50" s="240"/>
      <c r="C50" s="232"/>
      <c r="D50" s="232"/>
      <c r="E50" s="232"/>
      <c r="F50" s="232"/>
      <c r="G50" s="232"/>
      <c r="H50" s="232"/>
      <c r="I50" s="232"/>
      <c r="J50" s="232"/>
      <c r="K50" s="232"/>
      <c r="L50" s="232"/>
    </row>
    <row r="51" spans="1:12" ht="18.75" customHeight="1" x14ac:dyDescent="0.25">
      <c r="A51" s="502"/>
      <c r="B51" s="236" t="s">
        <v>464</v>
      </c>
      <c r="C51" s="232"/>
      <c r="D51" s="232"/>
      <c r="E51" s="232"/>
      <c r="F51" s="232"/>
      <c r="G51" s="232"/>
      <c r="H51" s="232"/>
      <c r="I51" s="232"/>
      <c r="J51" s="232"/>
      <c r="K51" s="232"/>
      <c r="L51" s="232"/>
    </row>
    <row r="52" spans="1:12" ht="18.75" customHeight="1" x14ac:dyDescent="0.25">
      <c r="A52" s="502"/>
      <c r="B52" s="232" t="s">
        <v>465</v>
      </c>
      <c r="C52" s="232"/>
      <c r="D52" s="232"/>
      <c r="E52" s="232"/>
      <c r="F52" s="232"/>
      <c r="G52" s="232"/>
      <c r="H52" s="232"/>
      <c r="I52" s="232"/>
      <c r="J52" s="232"/>
      <c r="K52" s="232"/>
      <c r="L52" s="232"/>
    </row>
    <row r="53" spans="1:12" ht="15.75" x14ac:dyDescent="0.25">
      <c r="A53" s="502"/>
      <c r="B53" s="235" t="s">
        <v>466</v>
      </c>
      <c r="C53" s="235"/>
      <c r="D53" s="235" t="s">
        <v>467</v>
      </c>
      <c r="E53" s="235"/>
      <c r="F53" s="235"/>
      <c r="G53" s="235"/>
      <c r="H53" s="235"/>
      <c r="I53" s="235"/>
      <c r="J53" s="235"/>
      <c r="K53" s="235"/>
      <c r="L53" s="235"/>
    </row>
    <row r="54" spans="1:12" ht="20.25" customHeight="1" x14ac:dyDescent="0.25">
      <c r="A54" s="502"/>
      <c r="B54" s="235" t="s">
        <v>234</v>
      </c>
      <c r="C54" s="235"/>
      <c r="D54" s="235" t="s">
        <v>467</v>
      </c>
      <c r="E54" s="235"/>
      <c r="F54" s="235"/>
      <c r="G54" s="235"/>
      <c r="H54" s="235"/>
      <c r="I54" s="235"/>
      <c r="J54" s="235"/>
      <c r="K54" s="235"/>
      <c r="L54" s="235"/>
    </row>
    <row r="55" spans="1:12" ht="50.25" customHeight="1" x14ac:dyDescent="0.25">
      <c r="A55" s="502"/>
      <c r="B55" s="546" t="s">
        <v>468</v>
      </c>
      <c r="C55" s="546"/>
      <c r="D55" s="546"/>
      <c r="E55" s="546"/>
      <c r="F55" s="546"/>
      <c r="G55" s="235" t="s">
        <v>418</v>
      </c>
      <c r="H55" s="235"/>
      <c r="I55" s="235"/>
      <c r="J55" s="235"/>
      <c r="K55" s="235"/>
      <c r="L55" s="235"/>
    </row>
    <row r="56" spans="1:12" ht="26.25" customHeight="1" x14ac:dyDescent="0.25">
      <c r="A56" s="502"/>
      <c r="B56" s="235" t="s">
        <v>469</v>
      </c>
      <c r="C56" s="235"/>
      <c r="D56" s="235" t="s">
        <v>456</v>
      </c>
      <c r="E56" s="235"/>
      <c r="F56" s="235"/>
      <c r="G56" s="235"/>
      <c r="H56" s="235"/>
      <c r="I56" s="235"/>
      <c r="J56" s="235"/>
      <c r="K56" s="235"/>
      <c r="L56" s="235"/>
    </row>
    <row r="57" spans="1:12" ht="26.25" customHeight="1" x14ac:dyDescent="0.25">
      <c r="A57" s="502"/>
      <c r="B57" s="549" t="s">
        <v>470</v>
      </c>
      <c r="C57" s="549"/>
      <c r="D57" s="549"/>
      <c r="E57" s="549"/>
      <c r="F57" s="549"/>
      <c r="G57" s="549"/>
      <c r="H57" s="549"/>
      <c r="I57" s="549"/>
      <c r="J57" s="549"/>
      <c r="K57" s="549"/>
      <c r="L57" s="549"/>
    </row>
    <row r="58" spans="1:12" ht="15.75" x14ac:dyDescent="0.25">
      <c r="A58" s="502"/>
      <c r="B58" s="237"/>
      <c r="C58" s="234" t="s">
        <v>471</v>
      </c>
      <c r="D58" s="237"/>
      <c r="E58" s="237"/>
      <c r="F58" s="235" t="s">
        <v>448</v>
      </c>
      <c r="G58" s="235"/>
      <c r="H58" s="235"/>
      <c r="I58" s="235"/>
      <c r="J58" s="235"/>
      <c r="K58" s="235"/>
      <c r="L58" s="235"/>
    </row>
    <row r="59" spans="1:12" ht="19.5" customHeight="1" x14ac:dyDescent="0.25">
      <c r="A59" s="502"/>
      <c r="B59" s="237"/>
      <c r="C59" s="234" t="s">
        <v>241</v>
      </c>
      <c r="D59" s="237"/>
      <c r="E59" s="237"/>
      <c r="F59" s="235" t="s">
        <v>448</v>
      </c>
      <c r="G59" s="235"/>
      <c r="H59" s="235"/>
      <c r="I59" s="235"/>
      <c r="J59" s="235"/>
      <c r="K59" s="235"/>
      <c r="L59" s="235"/>
    </row>
    <row r="60" spans="1:12" ht="15.75" x14ac:dyDescent="0.25">
      <c r="A60" s="502"/>
      <c r="B60" s="237"/>
      <c r="C60" s="237"/>
      <c r="D60" s="237"/>
      <c r="E60" s="237"/>
      <c r="F60" s="237"/>
      <c r="G60" s="237"/>
      <c r="H60" s="237"/>
      <c r="I60" s="237"/>
      <c r="J60" s="237"/>
      <c r="K60" s="237"/>
      <c r="L60" s="237"/>
    </row>
    <row r="61" spans="1:12" ht="19.5" customHeight="1" x14ac:dyDescent="0.25">
      <c r="A61" s="502"/>
      <c r="B61" s="237"/>
      <c r="C61" s="234" t="s">
        <v>471</v>
      </c>
      <c r="D61" s="237"/>
      <c r="E61" s="237"/>
      <c r="F61" s="235" t="s">
        <v>448</v>
      </c>
      <c r="G61" s="235"/>
      <c r="H61" s="235"/>
      <c r="I61" s="235"/>
      <c r="J61" s="235"/>
      <c r="K61" s="235"/>
      <c r="L61" s="235"/>
    </row>
    <row r="62" spans="1:12" ht="27" customHeight="1" x14ac:dyDescent="0.25">
      <c r="A62" s="502"/>
      <c r="B62" s="237"/>
      <c r="C62" s="234" t="s">
        <v>241</v>
      </c>
      <c r="D62" s="237"/>
      <c r="E62" s="237"/>
      <c r="F62" s="235" t="s">
        <v>448</v>
      </c>
      <c r="G62" s="235"/>
      <c r="H62" s="235"/>
      <c r="I62" s="235"/>
      <c r="J62" s="235"/>
      <c r="K62" s="235"/>
      <c r="L62" s="235"/>
    </row>
    <row r="63" spans="1:12" ht="20.25" customHeight="1" x14ac:dyDescent="0.25">
      <c r="A63" s="502"/>
      <c r="B63" s="498" t="s">
        <v>472</v>
      </c>
      <c r="C63" s="498"/>
      <c r="D63" s="498"/>
      <c r="E63" s="498"/>
      <c r="F63" s="498"/>
      <c r="G63" s="498"/>
      <c r="H63" s="498"/>
      <c r="I63" s="498"/>
      <c r="J63" s="498"/>
      <c r="K63" s="498"/>
      <c r="L63" s="498"/>
    </row>
    <row r="64" spans="1:12" ht="21" customHeight="1" x14ac:dyDescent="0.25">
      <c r="A64" s="502"/>
      <c r="B64" s="156"/>
      <c r="C64" s="157" t="s">
        <v>244</v>
      </c>
      <c r="D64" s="156"/>
      <c r="E64" s="156"/>
      <c r="F64" s="83" t="s">
        <v>473</v>
      </c>
      <c r="G64" s="83"/>
      <c r="H64" s="83"/>
      <c r="I64" s="83"/>
      <c r="J64" s="83"/>
      <c r="K64" s="83"/>
      <c r="L64" s="83"/>
    </row>
    <row r="65" spans="1:12" ht="20.25" customHeight="1" x14ac:dyDescent="0.25">
      <c r="A65" s="502"/>
      <c r="B65" s="156"/>
      <c r="C65" s="157" t="s">
        <v>117</v>
      </c>
      <c r="D65" s="156"/>
      <c r="E65" s="156"/>
      <c r="F65" s="83" t="s">
        <v>473</v>
      </c>
      <c r="G65" s="83"/>
      <c r="H65" s="83"/>
      <c r="I65" s="83"/>
      <c r="J65" s="83"/>
      <c r="K65" s="83"/>
      <c r="L65" s="83"/>
    </row>
    <row r="66" spans="1:12" ht="68.25" customHeight="1" x14ac:dyDescent="0.25">
      <c r="A66" s="502"/>
      <c r="B66" s="546" t="s">
        <v>474</v>
      </c>
      <c r="C66" s="546"/>
      <c r="D66" s="546"/>
      <c r="E66" s="546"/>
      <c r="F66" s="546"/>
      <c r="G66" s="235" t="s">
        <v>438</v>
      </c>
      <c r="H66" s="235"/>
      <c r="I66" s="235"/>
      <c r="J66" s="235"/>
      <c r="K66" s="235"/>
      <c r="L66" s="235"/>
    </row>
    <row r="67" spans="1:12" ht="26.25" customHeight="1" x14ac:dyDescent="0.25">
      <c r="A67" s="502"/>
      <c r="B67" s="235" t="s">
        <v>475</v>
      </c>
      <c r="C67" s="235"/>
      <c r="D67" s="235" t="s">
        <v>456</v>
      </c>
      <c r="E67" s="235"/>
      <c r="F67" s="235"/>
      <c r="G67" s="235"/>
      <c r="H67" s="235"/>
      <c r="I67" s="235"/>
      <c r="J67" s="235"/>
      <c r="K67" s="235"/>
      <c r="L67" s="235"/>
    </row>
    <row r="68" spans="1:12" ht="21" customHeight="1" x14ac:dyDescent="0.25">
      <c r="A68" s="502"/>
      <c r="B68" s="241"/>
      <c r="C68" s="241"/>
      <c r="D68" s="241"/>
      <c r="E68" s="241"/>
      <c r="F68" s="241"/>
      <c r="G68" s="235"/>
      <c r="H68" s="235"/>
      <c r="I68" s="235"/>
      <c r="J68" s="235"/>
      <c r="K68" s="235"/>
      <c r="L68" s="235"/>
    </row>
    <row r="69" spans="1:12" ht="19.5" customHeight="1" x14ac:dyDescent="0.25">
      <c r="A69" s="502"/>
      <c r="B69" s="236" t="s">
        <v>476</v>
      </c>
      <c r="C69" s="232"/>
      <c r="D69" s="232"/>
      <c r="E69" s="232"/>
      <c r="F69" s="232"/>
      <c r="G69" s="232"/>
      <c r="H69" s="549"/>
      <c r="I69" s="549"/>
      <c r="J69" s="549"/>
      <c r="K69" s="549"/>
      <c r="L69" s="549"/>
    </row>
    <row r="70" spans="1:12" ht="19.5" customHeight="1" x14ac:dyDescent="0.25">
      <c r="A70" s="502"/>
      <c r="B70" s="235" t="s">
        <v>447</v>
      </c>
      <c r="C70" s="235"/>
      <c r="D70" s="235"/>
      <c r="E70" s="235"/>
      <c r="F70" s="235" t="s">
        <v>448</v>
      </c>
      <c r="G70" s="235"/>
      <c r="H70" s="235"/>
      <c r="I70" s="235"/>
      <c r="J70" s="235"/>
      <c r="K70" s="235"/>
      <c r="L70" s="235"/>
    </row>
    <row r="71" spans="1:12" ht="19.5" customHeight="1" x14ac:dyDescent="0.25">
      <c r="A71" s="502"/>
      <c r="B71" s="235" t="s">
        <v>449</v>
      </c>
      <c r="C71" s="235"/>
      <c r="D71" s="235"/>
      <c r="E71" s="235"/>
      <c r="F71" s="235" t="s">
        <v>448</v>
      </c>
      <c r="G71" s="235"/>
      <c r="H71" s="235"/>
      <c r="I71" s="235"/>
      <c r="J71" s="235"/>
      <c r="K71" s="235"/>
      <c r="L71" s="235"/>
    </row>
    <row r="72" spans="1:12" ht="18" customHeight="1" x14ac:dyDescent="0.25">
      <c r="A72" s="502"/>
      <c r="B72" s="549" t="s">
        <v>450</v>
      </c>
      <c r="C72" s="549"/>
      <c r="D72" s="549"/>
      <c r="E72" s="549"/>
      <c r="F72" s="549"/>
      <c r="G72" s="549"/>
      <c r="H72" s="549"/>
      <c r="I72" s="549"/>
      <c r="J72" s="549"/>
      <c r="K72" s="549"/>
      <c r="L72" s="549"/>
    </row>
    <row r="73" spans="1:12" ht="18" customHeight="1" x14ac:dyDescent="0.25">
      <c r="A73" s="502"/>
      <c r="B73" s="235"/>
      <c r="C73" s="234" t="s">
        <v>211</v>
      </c>
      <c r="D73" s="235"/>
      <c r="E73" s="235"/>
      <c r="F73" s="235"/>
      <c r="G73" s="235"/>
      <c r="H73" s="235"/>
      <c r="I73" s="235"/>
      <c r="J73" s="235"/>
      <c r="K73" s="235"/>
      <c r="L73" s="235"/>
    </row>
    <row r="74" spans="1:12" ht="18" customHeight="1" x14ac:dyDescent="0.25">
      <c r="A74" s="502"/>
      <c r="B74" s="235"/>
      <c r="C74" s="235" t="s">
        <v>451</v>
      </c>
      <c r="D74" s="235" t="s">
        <v>452</v>
      </c>
      <c r="E74" s="235"/>
      <c r="F74" s="235"/>
      <c r="G74" s="235"/>
      <c r="H74" s="235"/>
      <c r="I74" s="235"/>
      <c r="J74" s="235"/>
      <c r="K74" s="235"/>
      <c r="L74" s="235"/>
    </row>
    <row r="75" spans="1:12" ht="15.75" x14ac:dyDescent="0.25">
      <c r="A75" s="502"/>
      <c r="B75" s="237"/>
      <c r="C75" s="237" t="s">
        <v>214</v>
      </c>
      <c r="D75" s="234"/>
      <c r="E75" s="234"/>
      <c r="F75" s="234"/>
      <c r="G75" s="234"/>
      <c r="H75" s="234"/>
      <c r="I75" s="234"/>
      <c r="J75" s="234"/>
      <c r="K75" s="234"/>
      <c r="L75" s="234"/>
    </row>
    <row r="76" spans="1:12" ht="22.5" customHeight="1" x14ac:dyDescent="0.25">
      <c r="A76" s="502"/>
      <c r="B76" s="235" t="s">
        <v>477</v>
      </c>
      <c r="C76" s="235"/>
      <c r="D76" s="235" t="s">
        <v>128</v>
      </c>
      <c r="E76" s="235"/>
      <c r="F76" s="235"/>
      <c r="G76" s="235" t="s">
        <v>216</v>
      </c>
      <c r="H76" s="238" t="s">
        <v>454</v>
      </c>
      <c r="I76" s="235"/>
      <c r="J76" s="235"/>
      <c r="K76" s="235"/>
      <c r="L76" s="235"/>
    </row>
    <row r="77" spans="1:12" ht="19.5" customHeight="1" x14ac:dyDescent="0.25">
      <c r="A77" s="502"/>
      <c r="B77" s="549" t="s">
        <v>478</v>
      </c>
      <c r="C77" s="549"/>
      <c r="D77" s="549"/>
      <c r="E77" s="549"/>
      <c r="F77" s="235" t="s">
        <v>448</v>
      </c>
      <c r="G77" s="235"/>
      <c r="H77" s="235"/>
      <c r="I77" s="235"/>
      <c r="J77" s="235"/>
      <c r="K77" s="235"/>
      <c r="L77" s="235"/>
    </row>
    <row r="78" spans="1:12" ht="19.5" customHeight="1" x14ac:dyDescent="0.25">
      <c r="A78" s="502"/>
      <c r="B78" s="234" t="s">
        <v>479</v>
      </c>
      <c r="C78" s="234"/>
      <c r="D78" s="234"/>
      <c r="E78" s="234"/>
      <c r="F78" s="235" t="s">
        <v>448</v>
      </c>
      <c r="G78" s="235"/>
      <c r="H78" s="235"/>
      <c r="I78" s="235"/>
      <c r="J78" s="235"/>
      <c r="K78" s="235"/>
      <c r="L78" s="235"/>
    </row>
    <row r="79" spans="1:12" ht="20.25" customHeight="1" x14ac:dyDescent="0.25">
      <c r="A79" s="502"/>
      <c r="B79" s="242"/>
      <c r="C79" s="242"/>
      <c r="D79" s="242"/>
      <c r="E79" s="242"/>
      <c r="F79" s="242"/>
      <c r="G79" s="242"/>
      <c r="H79" s="243"/>
      <c r="I79" s="243"/>
      <c r="J79" s="243"/>
      <c r="K79" s="243"/>
      <c r="L79" s="243"/>
    </row>
    <row r="80" spans="1:12" ht="19.5" customHeight="1" x14ac:dyDescent="0.25">
      <c r="A80" s="502"/>
      <c r="B80" s="236" t="s">
        <v>476</v>
      </c>
      <c r="C80" s="232"/>
      <c r="D80" s="232"/>
      <c r="E80" s="232"/>
      <c r="F80" s="232"/>
      <c r="G80" s="232"/>
      <c r="H80" s="549"/>
      <c r="I80" s="549"/>
      <c r="J80" s="549"/>
      <c r="K80" s="549"/>
      <c r="L80" s="549"/>
    </row>
    <row r="81" spans="1:12" ht="19.5" customHeight="1" x14ac:dyDescent="0.25">
      <c r="A81" s="502"/>
      <c r="B81" s="235" t="s">
        <v>447</v>
      </c>
      <c r="C81" s="235"/>
      <c r="D81" s="235"/>
      <c r="E81" s="235"/>
      <c r="F81" s="235" t="s">
        <v>448</v>
      </c>
      <c r="G81" s="235"/>
      <c r="H81" s="235"/>
      <c r="I81" s="235"/>
      <c r="J81" s="235"/>
      <c r="K81" s="235"/>
      <c r="L81" s="235"/>
    </row>
    <row r="82" spans="1:12" ht="19.5" customHeight="1" x14ac:dyDescent="0.25">
      <c r="A82" s="502"/>
      <c r="B82" s="235" t="s">
        <v>449</v>
      </c>
      <c r="C82" s="235"/>
      <c r="D82" s="235"/>
      <c r="E82" s="235"/>
      <c r="F82" s="235" t="s">
        <v>448</v>
      </c>
      <c r="G82" s="235"/>
      <c r="H82" s="235"/>
      <c r="I82" s="235"/>
      <c r="J82" s="235"/>
      <c r="K82" s="235"/>
      <c r="L82" s="235"/>
    </row>
    <row r="83" spans="1:12" ht="18" customHeight="1" x14ac:dyDescent="0.25">
      <c r="A83" s="502"/>
      <c r="B83" s="549" t="s">
        <v>450</v>
      </c>
      <c r="C83" s="549"/>
      <c r="D83" s="549"/>
      <c r="E83" s="549"/>
      <c r="F83" s="549"/>
      <c r="G83" s="549"/>
      <c r="H83" s="549"/>
      <c r="I83" s="549"/>
      <c r="J83" s="549"/>
      <c r="K83" s="549"/>
      <c r="L83" s="549"/>
    </row>
    <row r="84" spans="1:12" ht="18" customHeight="1" x14ac:dyDescent="0.25">
      <c r="A84" s="502"/>
      <c r="B84" s="235"/>
      <c r="C84" s="234" t="s">
        <v>211</v>
      </c>
      <c r="D84" s="235"/>
      <c r="E84" s="235"/>
      <c r="F84" s="235"/>
      <c r="G84" s="235"/>
      <c r="H84" s="235"/>
      <c r="I84" s="235"/>
      <c r="J84" s="235"/>
      <c r="K84" s="235"/>
      <c r="L84" s="235"/>
    </row>
    <row r="85" spans="1:12" ht="18" customHeight="1" x14ac:dyDescent="0.25">
      <c r="A85" s="502"/>
      <c r="B85" s="235"/>
      <c r="C85" s="235" t="s">
        <v>451</v>
      </c>
      <c r="D85" s="235" t="s">
        <v>452</v>
      </c>
      <c r="E85" s="235"/>
      <c r="F85" s="235"/>
      <c r="G85" s="235"/>
      <c r="H85" s="235"/>
      <c r="I85" s="235"/>
      <c r="J85" s="235"/>
      <c r="K85" s="235"/>
      <c r="L85" s="235"/>
    </row>
    <row r="86" spans="1:12" ht="15.75" x14ac:dyDescent="0.25">
      <c r="A86" s="502"/>
      <c r="B86" s="237"/>
      <c r="C86" s="237" t="s">
        <v>214</v>
      </c>
      <c r="D86" s="234"/>
      <c r="E86" s="234"/>
      <c r="F86" s="234"/>
      <c r="G86" s="234"/>
      <c r="H86" s="234"/>
      <c r="I86" s="234"/>
      <c r="J86" s="234"/>
      <c r="K86" s="234"/>
      <c r="L86" s="234"/>
    </row>
    <row r="87" spans="1:12" ht="22.5" customHeight="1" x14ac:dyDescent="0.25">
      <c r="A87" s="502"/>
      <c r="B87" s="235" t="s">
        <v>477</v>
      </c>
      <c r="C87" s="235"/>
      <c r="D87" s="235" t="s">
        <v>128</v>
      </c>
      <c r="E87" s="235"/>
      <c r="F87" s="235"/>
      <c r="G87" s="235" t="s">
        <v>216</v>
      </c>
      <c r="H87" s="238" t="s">
        <v>454</v>
      </c>
      <c r="I87" s="235"/>
      <c r="J87" s="235"/>
      <c r="K87" s="235"/>
      <c r="L87" s="235"/>
    </row>
    <row r="88" spans="1:12" ht="19.5" customHeight="1" x14ac:dyDescent="0.25">
      <c r="A88" s="502"/>
      <c r="B88" s="549" t="s">
        <v>478</v>
      </c>
      <c r="C88" s="549"/>
      <c r="D88" s="549"/>
      <c r="E88" s="549"/>
      <c r="F88" s="235" t="s">
        <v>448</v>
      </c>
      <c r="G88" s="235"/>
      <c r="H88" s="235"/>
      <c r="I88" s="235"/>
      <c r="J88" s="235"/>
      <c r="K88" s="235"/>
      <c r="L88" s="235"/>
    </row>
    <row r="89" spans="1:12" ht="19.5" customHeight="1" x14ac:dyDescent="0.25">
      <c r="A89" s="502"/>
      <c r="B89" s="234" t="s">
        <v>479</v>
      </c>
      <c r="C89" s="234"/>
      <c r="D89" s="234"/>
      <c r="E89" s="234"/>
      <c r="F89" s="235" t="s">
        <v>448</v>
      </c>
      <c r="G89" s="235"/>
      <c r="H89" s="235"/>
      <c r="I89" s="235"/>
      <c r="J89" s="235"/>
      <c r="K89" s="235"/>
      <c r="L89" s="235"/>
    </row>
    <row r="90" spans="1:12" ht="20.25" customHeight="1" x14ac:dyDescent="0.25">
      <c r="A90" s="502"/>
      <c r="B90" s="244"/>
      <c r="C90" s="244"/>
      <c r="D90" s="244"/>
      <c r="E90" s="244"/>
      <c r="F90" s="244"/>
      <c r="G90" s="244"/>
      <c r="H90" s="245"/>
      <c r="I90" s="245"/>
      <c r="J90" s="245"/>
      <c r="K90" s="245"/>
      <c r="L90" s="245"/>
    </row>
    <row r="91" spans="1:12" ht="20.25" customHeight="1" x14ac:dyDescent="0.25">
      <c r="A91" s="502"/>
      <c r="B91" s="236" t="s">
        <v>480</v>
      </c>
      <c r="C91" s="244"/>
      <c r="D91" s="244"/>
      <c r="E91" s="244"/>
      <c r="F91" s="244"/>
      <c r="G91" s="244"/>
      <c r="H91" s="245"/>
      <c r="I91" s="245"/>
      <c r="J91" s="245"/>
      <c r="K91" s="245"/>
      <c r="L91" s="245"/>
    </row>
    <row r="92" spans="1:12" ht="20.25" customHeight="1" x14ac:dyDescent="0.25">
      <c r="A92" s="502"/>
      <c r="B92" s="244" t="s">
        <v>481</v>
      </c>
      <c r="C92" s="244"/>
      <c r="D92" s="244"/>
      <c r="E92" s="244"/>
      <c r="F92" s="244"/>
      <c r="G92" s="244"/>
      <c r="H92" s="245"/>
      <c r="I92" s="245"/>
      <c r="J92" s="245"/>
      <c r="K92" s="245"/>
      <c r="L92" s="245"/>
    </row>
    <row r="93" spans="1:12" ht="34.5" customHeight="1" x14ac:dyDescent="0.25">
      <c r="A93" s="502"/>
      <c r="B93" s="546" t="s">
        <v>482</v>
      </c>
      <c r="C93" s="546"/>
      <c r="D93" s="546"/>
      <c r="E93" s="547" t="s">
        <v>250</v>
      </c>
      <c r="F93" s="547"/>
      <c r="G93" s="547"/>
      <c r="H93" s="547"/>
      <c r="I93" s="547"/>
      <c r="J93" s="547"/>
      <c r="K93" s="547"/>
      <c r="L93" s="547"/>
    </row>
    <row r="94" spans="1:12" ht="30" customHeight="1" x14ac:dyDescent="0.25">
      <c r="A94" s="502"/>
      <c r="B94" s="235" t="s">
        <v>483</v>
      </c>
      <c r="C94" s="235"/>
      <c r="D94" s="235"/>
      <c r="E94" s="235" t="s">
        <v>484</v>
      </c>
      <c r="F94" s="235"/>
      <c r="G94" s="235"/>
      <c r="H94" s="235"/>
      <c r="I94" s="235"/>
      <c r="J94" s="235"/>
      <c r="K94" s="235"/>
      <c r="L94" s="235"/>
    </row>
    <row r="95" spans="1:12" ht="30" customHeight="1" x14ac:dyDescent="0.25">
      <c r="A95" s="502"/>
      <c r="B95" s="235" t="s">
        <v>485</v>
      </c>
      <c r="C95" s="235"/>
      <c r="D95" s="235"/>
      <c r="E95" s="547" t="s">
        <v>254</v>
      </c>
      <c r="F95" s="547"/>
      <c r="G95" s="547"/>
      <c r="H95" s="547"/>
      <c r="I95" s="547"/>
      <c r="J95" s="547"/>
      <c r="K95" s="547"/>
      <c r="L95" s="547"/>
    </row>
    <row r="96" spans="1:12" ht="23.25" customHeight="1" x14ac:dyDescent="0.25">
      <c r="A96" s="502"/>
      <c r="B96" s="548" t="s">
        <v>486</v>
      </c>
      <c r="C96" s="548"/>
      <c r="D96" s="548"/>
      <c r="E96" s="235" t="s">
        <v>487</v>
      </c>
      <c r="F96" s="235"/>
      <c r="G96" s="235"/>
      <c r="H96" s="235"/>
      <c r="I96" s="235"/>
      <c r="J96" s="235"/>
      <c r="K96" s="235"/>
      <c r="L96" s="235"/>
    </row>
    <row r="97" spans="1:12" ht="23.25" customHeight="1" x14ac:dyDescent="0.25">
      <c r="A97" s="502"/>
      <c r="B97" s="232"/>
      <c r="C97" s="232"/>
      <c r="D97" s="232"/>
      <c r="E97" s="232"/>
      <c r="F97" s="232"/>
      <c r="G97" s="232"/>
      <c r="H97" s="232"/>
      <c r="I97" s="232"/>
      <c r="J97" s="232"/>
      <c r="K97" s="232"/>
      <c r="L97" s="232"/>
    </row>
    <row r="98" spans="1:12" ht="23.25" customHeight="1" x14ac:dyDescent="0.25">
      <c r="A98" s="502"/>
      <c r="B98" s="233" t="s">
        <v>488</v>
      </c>
      <c r="C98" s="232"/>
      <c r="D98" s="232"/>
      <c r="E98" s="232"/>
      <c r="F98" s="232"/>
      <c r="G98" s="232"/>
      <c r="H98" s="232"/>
      <c r="I98" s="232"/>
      <c r="J98" s="232"/>
      <c r="K98" s="232"/>
      <c r="L98" s="232"/>
    </row>
    <row r="99" spans="1:12" ht="39.75" customHeight="1" x14ac:dyDescent="0.25">
      <c r="A99" s="502"/>
      <c r="B99" s="546" t="s">
        <v>489</v>
      </c>
      <c r="C99" s="546"/>
      <c r="D99" s="546"/>
      <c r="E99" s="546"/>
      <c r="F99" s="546"/>
      <c r="G99" s="546"/>
      <c r="H99" s="546"/>
      <c r="I99" s="546"/>
      <c r="J99" s="546"/>
      <c r="K99" s="546"/>
      <c r="L99" s="546"/>
    </row>
    <row r="100" spans="1:12" ht="23.25" customHeight="1" x14ac:dyDescent="0.25">
      <c r="A100" s="502"/>
      <c r="B100" s="235" t="s">
        <v>490</v>
      </c>
      <c r="C100" s="235"/>
      <c r="D100" s="235"/>
      <c r="E100" s="235"/>
      <c r="F100" s="235"/>
      <c r="G100" s="235"/>
      <c r="H100" s="235"/>
      <c r="I100" s="235"/>
      <c r="J100" s="235"/>
      <c r="K100" s="235"/>
      <c r="L100" s="235"/>
    </row>
    <row r="101" spans="1:12" ht="23.25" customHeight="1" x14ac:dyDescent="0.25">
      <c r="A101" s="502"/>
      <c r="B101" s="235" t="s">
        <v>490</v>
      </c>
      <c r="C101" s="235"/>
      <c r="D101" s="235"/>
      <c r="E101" s="235"/>
      <c r="F101" s="235"/>
      <c r="G101" s="235"/>
      <c r="H101" s="235"/>
      <c r="I101" s="235"/>
      <c r="J101" s="235"/>
      <c r="K101" s="235"/>
      <c r="L101" s="235"/>
    </row>
    <row r="102" spans="1:12" ht="23.25" customHeight="1" x14ac:dyDescent="0.25">
      <c r="A102" s="502"/>
      <c r="B102" s="235" t="s">
        <v>490</v>
      </c>
      <c r="C102" s="235"/>
      <c r="D102" s="235"/>
      <c r="E102" s="235"/>
      <c r="F102" s="235"/>
      <c r="G102" s="235"/>
      <c r="H102" s="235"/>
      <c r="I102" s="235"/>
      <c r="J102" s="235"/>
      <c r="K102" s="235"/>
      <c r="L102" s="235"/>
    </row>
    <row r="103" spans="1:12" ht="23.25" customHeight="1" x14ac:dyDescent="0.25">
      <c r="A103" s="502"/>
      <c r="B103" s="235" t="s">
        <v>490</v>
      </c>
      <c r="C103" s="235"/>
      <c r="D103" s="235"/>
      <c r="E103" s="235"/>
      <c r="F103" s="235"/>
      <c r="G103" s="235"/>
      <c r="H103" s="235"/>
      <c r="I103" s="235"/>
      <c r="J103" s="235"/>
      <c r="K103" s="235"/>
      <c r="L103" s="235"/>
    </row>
    <row r="104" spans="1:12" ht="23.25" customHeight="1" x14ac:dyDescent="0.25">
      <c r="A104" s="502"/>
      <c r="B104" s="235" t="s">
        <v>490</v>
      </c>
      <c r="C104" s="235"/>
      <c r="D104" s="235"/>
      <c r="E104" s="235"/>
      <c r="F104" s="235"/>
      <c r="G104" s="235"/>
      <c r="H104" s="235"/>
      <c r="I104" s="235"/>
      <c r="J104" s="235"/>
      <c r="K104" s="235"/>
      <c r="L104" s="235"/>
    </row>
    <row r="105" spans="1:12" ht="23.25" customHeight="1" x14ac:dyDescent="0.25">
      <c r="A105" s="502"/>
      <c r="B105" s="235" t="s">
        <v>490</v>
      </c>
      <c r="C105" s="235"/>
      <c r="D105" s="235"/>
      <c r="E105" s="235"/>
      <c r="F105" s="235"/>
      <c r="G105" s="235"/>
      <c r="H105" s="235"/>
      <c r="I105" s="235"/>
      <c r="J105" s="235"/>
      <c r="K105" s="235"/>
      <c r="L105" s="235"/>
    </row>
    <row r="106" spans="1:12" ht="23.25" customHeight="1" x14ac:dyDescent="0.25">
      <c r="A106" s="502"/>
      <c r="B106" s="235" t="s">
        <v>490</v>
      </c>
      <c r="C106" s="235"/>
      <c r="D106" s="235"/>
      <c r="E106" s="235"/>
      <c r="F106" s="235"/>
      <c r="G106" s="235"/>
      <c r="H106" s="235"/>
      <c r="I106" s="235"/>
      <c r="J106" s="235"/>
      <c r="K106" s="235"/>
      <c r="L106" s="235"/>
    </row>
    <row r="107" spans="1:12" ht="23.25" customHeight="1" x14ac:dyDescent="0.25">
      <c r="A107" s="502"/>
      <c r="B107" s="235" t="s">
        <v>490</v>
      </c>
      <c r="C107" s="235"/>
      <c r="D107" s="235"/>
      <c r="E107" s="235"/>
      <c r="F107" s="235"/>
      <c r="G107" s="235"/>
      <c r="H107" s="235"/>
      <c r="I107" s="235"/>
      <c r="J107" s="235"/>
      <c r="K107" s="235"/>
      <c r="L107" s="235"/>
    </row>
    <row r="108" spans="1:12" ht="23.25" customHeight="1" x14ac:dyDescent="0.25">
      <c r="A108" s="502"/>
      <c r="B108" s="235" t="s">
        <v>490</v>
      </c>
      <c r="C108" s="235"/>
      <c r="D108" s="235"/>
      <c r="E108" s="235"/>
      <c r="F108" s="235"/>
      <c r="G108" s="235"/>
      <c r="H108" s="235"/>
      <c r="I108" s="235"/>
      <c r="J108" s="235"/>
      <c r="K108" s="235"/>
      <c r="L108" s="235"/>
    </row>
    <row r="109" spans="1:12" ht="18.75" customHeight="1" x14ac:dyDescent="0.25">
      <c r="A109" s="502"/>
      <c r="B109" s="241"/>
      <c r="C109" s="241"/>
      <c r="D109" s="241"/>
      <c r="E109" s="241"/>
      <c r="F109" s="241"/>
      <c r="G109" s="241"/>
      <c r="H109" s="241"/>
      <c r="I109" s="241"/>
      <c r="J109" s="241"/>
      <c r="K109" s="241"/>
      <c r="L109" s="241"/>
    </row>
    <row r="110" spans="1:12" ht="54.75" customHeight="1" x14ac:dyDescent="0.25">
      <c r="A110" s="502"/>
      <c r="B110" s="546" t="s">
        <v>491</v>
      </c>
      <c r="C110" s="546"/>
      <c r="D110" s="546"/>
      <c r="E110" s="546"/>
      <c r="F110" s="546"/>
      <c r="G110" s="546"/>
      <c r="H110" s="546"/>
      <c r="I110" s="546"/>
      <c r="J110" s="546"/>
      <c r="K110" s="546"/>
      <c r="L110" s="546"/>
    </row>
    <row r="111" spans="1:12" ht="23.25" customHeight="1" x14ac:dyDescent="0.25">
      <c r="A111" s="502"/>
      <c r="B111" s="235" t="s">
        <v>490</v>
      </c>
      <c r="C111" s="235"/>
      <c r="D111" s="235"/>
      <c r="E111" s="235"/>
      <c r="F111" s="235"/>
      <c r="G111" s="235"/>
      <c r="H111" s="235"/>
      <c r="I111" s="235"/>
      <c r="J111" s="235"/>
      <c r="K111" s="235"/>
      <c r="L111" s="235"/>
    </row>
    <row r="112" spans="1:12" ht="23.25" customHeight="1" x14ac:dyDescent="0.25">
      <c r="A112" s="502"/>
      <c r="B112" s="235" t="s">
        <v>490</v>
      </c>
      <c r="C112" s="235"/>
      <c r="D112" s="235"/>
      <c r="E112" s="235"/>
      <c r="F112" s="235"/>
      <c r="G112" s="235"/>
      <c r="H112" s="235"/>
      <c r="I112" s="235"/>
      <c r="J112" s="235"/>
      <c r="K112" s="235"/>
      <c r="L112" s="235"/>
    </row>
    <row r="113" spans="1:12" ht="23.25" customHeight="1" x14ac:dyDescent="0.25">
      <c r="A113" s="502"/>
      <c r="B113" s="235" t="s">
        <v>490</v>
      </c>
      <c r="C113" s="235"/>
      <c r="D113" s="235"/>
      <c r="E113" s="235"/>
      <c r="F113" s="235"/>
      <c r="G113" s="235"/>
      <c r="H113" s="235"/>
      <c r="I113" s="235"/>
      <c r="J113" s="235"/>
      <c r="K113" s="235"/>
      <c r="L113" s="235"/>
    </row>
    <row r="114" spans="1:12" ht="23.25" customHeight="1" x14ac:dyDescent="0.25">
      <c r="A114" s="502"/>
      <c r="B114" s="235" t="s">
        <v>490</v>
      </c>
      <c r="C114" s="235"/>
      <c r="D114" s="235"/>
      <c r="E114" s="235"/>
      <c r="F114" s="235"/>
      <c r="G114" s="235"/>
      <c r="H114" s="235"/>
      <c r="I114" s="235"/>
      <c r="J114" s="235"/>
      <c r="K114" s="235"/>
      <c r="L114" s="235"/>
    </row>
    <row r="115" spans="1:12" ht="23.25" customHeight="1" x14ac:dyDescent="0.25">
      <c r="A115" s="502"/>
      <c r="B115" s="235" t="s">
        <v>490</v>
      </c>
      <c r="C115" s="235"/>
      <c r="D115" s="235"/>
      <c r="E115" s="235"/>
      <c r="F115" s="235"/>
      <c r="G115" s="235"/>
      <c r="H115" s="235"/>
      <c r="I115" s="235"/>
      <c r="J115" s="235"/>
      <c r="K115" s="235"/>
      <c r="L115" s="235"/>
    </row>
    <row r="116" spans="1:12" ht="23.25" customHeight="1" x14ac:dyDescent="0.25">
      <c r="A116" s="502"/>
      <c r="B116" s="235" t="s">
        <v>490</v>
      </c>
      <c r="C116" s="235"/>
      <c r="D116" s="235"/>
      <c r="E116" s="235"/>
      <c r="F116" s="235"/>
      <c r="G116" s="235"/>
      <c r="H116" s="235"/>
      <c r="I116" s="235"/>
      <c r="J116" s="235"/>
      <c r="K116" s="235"/>
      <c r="L116" s="235"/>
    </row>
    <row r="117" spans="1:12" ht="23.25" customHeight="1" x14ac:dyDescent="0.25">
      <c r="A117" s="502"/>
      <c r="B117" s="235" t="s">
        <v>490</v>
      </c>
      <c r="C117" s="235"/>
      <c r="D117" s="235"/>
      <c r="E117" s="235"/>
      <c r="F117" s="235"/>
      <c r="G117" s="235"/>
      <c r="H117" s="235"/>
      <c r="I117" s="235"/>
      <c r="J117" s="235"/>
      <c r="K117" s="235"/>
      <c r="L117" s="235"/>
    </row>
    <row r="118" spans="1:12" ht="23.25" customHeight="1" x14ac:dyDescent="0.25">
      <c r="A118" s="502"/>
      <c r="B118" s="235" t="s">
        <v>490</v>
      </c>
      <c r="C118" s="235"/>
      <c r="D118" s="235"/>
      <c r="E118" s="235"/>
      <c r="F118" s="235"/>
      <c r="G118" s="235"/>
      <c r="H118" s="235"/>
      <c r="I118" s="235"/>
      <c r="J118" s="235"/>
      <c r="K118" s="235"/>
      <c r="L118" s="235"/>
    </row>
    <row r="119" spans="1:12" ht="23.25" customHeight="1" x14ac:dyDescent="0.25">
      <c r="A119" s="502"/>
      <c r="B119" s="235" t="s">
        <v>490</v>
      </c>
      <c r="C119" s="235"/>
      <c r="D119" s="235"/>
      <c r="E119" s="235"/>
      <c r="F119" s="235"/>
      <c r="G119" s="235"/>
      <c r="H119" s="235"/>
      <c r="I119" s="235"/>
      <c r="J119" s="235"/>
      <c r="K119" s="235"/>
      <c r="L119" s="235"/>
    </row>
    <row r="120" spans="1:12" ht="15.75" x14ac:dyDescent="0.25">
      <c r="A120" s="502"/>
      <c r="B120" s="232"/>
      <c r="C120" s="232"/>
      <c r="D120" s="232"/>
      <c r="E120" s="232"/>
      <c r="F120" s="232"/>
      <c r="G120" s="232"/>
      <c r="H120" s="232"/>
      <c r="I120" s="232"/>
      <c r="J120" s="232"/>
      <c r="K120" s="232"/>
      <c r="L120" s="232"/>
    </row>
    <row r="121" spans="1:12" ht="32.25" customHeight="1" x14ac:dyDescent="0.25">
      <c r="A121" s="502"/>
      <c r="B121" s="545" t="s">
        <v>492</v>
      </c>
      <c r="C121" s="545"/>
      <c r="D121" s="545"/>
      <c r="E121" s="545"/>
      <c r="F121" s="545"/>
      <c r="G121" s="545"/>
      <c r="H121" s="545"/>
      <c r="I121" s="545"/>
      <c r="J121" s="545"/>
      <c r="K121" s="545"/>
      <c r="L121" s="545"/>
    </row>
    <row r="122" spans="1:12" ht="24" customHeight="1" x14ac:dyDescent="0.25">
      <c r="A122" s="502"/>
      <c r="B122" s="235" t="s">
        <v>490</v>
      </c>
      <c r="C122" s="235"/>
      <c r="D122" s="235"/>
      <c r="E122" s="235"/>
      <c r="F122" s="235"/>
      <c r="G122" s="235"/>
      <c r="H122" s="235"/>
      <c r="I122" s="235"/>
      <c r="J122" s="235"/>
      <c r="K122" s="235"/>
      <c r="L122" s="235"/>
    </row>
    <row r="123" spans="1:12" ht="24" customHeight="1" x14ac:dyDescent="0.25">
      <c r="A123" s="502"/>
      <c r="B123" s="235" t="s">
        <v>490</v>
      </c>
      <c r="C123" s="235"/>
      <c r="D123" s="235"/>
      <c r="E123" s="235"/>
      <c r="F123" s="235"/>
      <c r="G123" s="235"/>
      <c r="H123" s="235"/>
      <c r="I123" s="235"/>
      <c r="J123" s="235"/>
      <c r="K123" s="235"/>
      <c r="L123" s="235"/>
    </row>
    <row r="124" spans="1:12" ht="24" customHeight="1" x14ac:dyDescent="0.25">
      <c r="A124" s="502"/>
      <c r="B124" s="235" t="s">
        <v>490</v>
      </c>
      <c r="C124" s="235"/>
      <c r="D124" s="235"/>
      <c r="E124" s="235"/>
      <c r="F124" s="235"/>
      <c r="G124" s="235"/>
      <c r="H124" s="235"/>
      <c r="I124" s="235"/>
      <c r="J124" s="235"/>
      <c r="K124" s="235"/>
      <c r="L124" s="235"/>
    </row>
    <row r="125" spans="1:12" ht="24" customHeight="1" x14ac:dyDescent="0.25">
      <c r="A125" s="502"/>
      <c r="B125" s="235" t="s">
        <v>490</v>
      </c>
      <c r="C125" s="235"/>
      <c r="D125" s="235"/>
      <c r="E125" s="235"/>
      <c r="F125" s="235"/>
      <c r="G125" s="235"/>
      <c r="H125" s="235"/>
      <c r="I125" s="235"/>
      <c r="J125" s="235"/>
      <c r="K125" s="235"/>
      <c r="L125" s="235"/>
    </row>
    <row r="126" spans="1:12" ht="24" customHeight="1" x14ac:dyDescent="0.25">
      <c r="A126" s="502"/>
      <c r="B126" s="235" t="s">
        <v>490</v>
      </c>
      <c r="C126" s="235"/>
      <c r="D126" s="235"/>
      <c r="E126" s="235"/>
      <c r="F126" s="235"/>
      <c r="G126" s="235"/>
      <c r="H126" s="235"/>
      <c r="I126" s="235"/>
      <c r="J126" s="235"/>
      <c r="K126" s="235"/>
      <c r="L126" s="235"/>
    </row>
    <row r="127" spans="1:12" ht="24" customHeight="1" x14ac:dyDescent="0.25">
      <c r="A127" s="502"/>
      <c r="B127" s="235" t="s">
        <v>490</v>
      </c>
      <c r="C127" s="235"/>
      <c r="D127" s="235"/>
      <c r="E127" s="235"/>
      <c r="F127" s="235"/>
      <c r="G127" s="235"/>
      <c r="H127" s="235"/>
      <c r="I127" s="235"/>
      <c r="J127" s="235"/>
      <c r="K127" s="235"/>
      <c r="L127" s="235"/>
    </row>
    <row r="128" spans="1:12" ht="24" customHeight="1" x14ac:dyDescent="0.25">
      <c r="A128" s="502"/>
      <c r="B128" s="235" t="s">
        <v>490</v>
      </c>
      <c r="C128" s="235"/>
      <c r="D128" s="235"/>
      <c r="E128" s="235"/>
      <c r="F128" s="235"/>
      <c r="G128" s="235"/>
      <c r="H128" s="235"/>
      <c r="I128" s="235"/>
      <c r="J128" s="235"/>
      <c r="K128" s="235"/>
      <c r="L128" s="235"/>
    </row>
    <row r="129" spans="1:12" ht="24" customHeight="1" x14ac:dyDescent="0.25">
      <c r="A129" s="502"/>
      <c r="B129" s="235" t="s">
        <v>490</v>
      </c>
      <c r="C129" s="235"/>
      <c r="D129" s="235"/>
      <c r="E129" s="235"/>
      <c r="F129" s="235"/>
      <c r="G129" s="235"/>
      <c r="H129" s="235"/>
      <c r="I129" s="235"/>
      <c r="J129" s="235"/>
      <c r="K129" s="235"/>
      <c r="L129" s="235"/>
    </row>
    <row r="130" spans="1:12" ht="24" customHeight="1" x14ac:dyDescent="0.25">
      <c r="A130" s="502"/>
      <c r="B130" s="235" t="s">
        <v>490</v>
      </c>
      <c r="C130" s="235"/>
      <c r="D130" s="235"/>
      <c r="E130" s="235"/>
      <c r="F130" s="235"/>
      <c r="G130" s="235"/>
      <c r="H130" s="235"/>
      <c r="I130" s="235"/>
      <c r="J130" s="235"/>
      <c r="K130" s="235"/>
      <c r="L130" s="235"/>
    </row>
    <row r="131" spans="1:12" ht="24" customHeight="1" x14ac:dyDescent="0.25">
      <c r="A131" s="502"/>
      <c r="B131" s="235"/>
      <c r="C131" s="235"/>
      <c r="D131" s="235"/>
      <c r="E131" s="235"/>
      <c r="F131" s="235"/>
      <c r="G131" s="235"/>
      <c r="H131" s="235"/>
      <c r="I131" s="235"/>
      <c r="J131" s="235"/>
      <c r="K131" s="235"/>
      <c r="L131" s="235"/>
    </row>
  </sheetData>
  <mergeCells count="35">
    <mergeCell ref="C45:F45"/>
    <mergeCell ref="A4:A131"/>
    <mergeCell ref="B4:L4"/>
    <mergeCell ref="B6:L6"/>
    <mergeCell ref="B7:L7"/>
    <mergeCell ref="B8:L8"/>
    <mergeCell ref="G12:L12"/>
    <mergeCell ref="G15:L15"/>
    <mergeCell ref="G19:L19"/>
    <mergeCell ref="G21:L21"/>
    <mergeCell ref="G26:L26"/>
    <mergeCell ref="B27:F28"/>
    <mergeCell ref="B36:L36"/>
    <mergeCell ref="B42:E42"/>
    <mergeCell ref="B43:K43"/>
    <mergeCell ref="C44:F44"/>
    <mergeCell ref="B88:E88"/>
    <mergeCell ref="C46:F46"/>
    <mergeCell ref="C47:F47"/>
    <mergeCell ref="B55:F55"/>
    <mergeCell ref="B57:L57"/>
    <mergeCell ref="B63:L63"/>
    <mergeCell ref="B66:F66"/>
    <mergeCell ref="H69:L69"/>
    <mergeCell ref="B72:L72"/>
    <mergeCell ref="B77:E77"/>
    <mergeCell ref="H80:L80"/>
    <mergeCell ref="B83:L83"/>
    <mergeCell ref="B121:L121"/>
    <mergeCell ref="B93:D93"/>
    <mergeCell ref="E93:L93"/>
    <mergeCell ref="E95:L95"/>
    <mergeCell ref="B96:D96"/>
    <mergeCell ref="B99:L99"/>
    <mergeCell ref="B110:L110"/>
  </mergeCells>
  <hyperlinks>
    <hyperlink ref="M1" location="Tartalom!B1" display="tartalom"/>
    <hyperlink ref="M3" location="'PM-KV-03-01'!C61" display="folyamatábra"/>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1"/>
  <sheetViews>
    <sheetView showGridLines="0" zoomScaleNormal="100" workbookViewId="0">
      <selection activeCell="B1" sqref="B1"/>
    </sheetView>
  </sheetViews>
  <sheetFormatPr defaultRowHeight="12" x14ac:dyDescent="0.2"/>
  <cols>
    <col min="1" max="1" width="10.42578125" style="5" customWidth="1"/>
    <col min="2" max="15" width="10" style="5" customWidth="1"/>
    <col min="16" max="256" width="9.140625" style="5"/>
    <col min="257" max="257" width="10.42578125" style="5" customWidth="1"/>
    <col min="258" max="271" width="10" style="5" customWidth="1"/>
    <col min="272" max="512" width="9.140625" style="5"/>
    <col min="513" max="513" width="10.42578125" style="5" customWidth="1"/>
    <col min="514" max="527" width="10" style="5" customWidth="1"/>
    <col min="528" max="768" width="9.140625" style="5"/>
    <col min="769" max="769" width="10.42578125" style="5" customWidth="1"/>
    <col min="770" max="783" width="10" style="5" customWidth="1"/>
    <col min="784" max="1024" width="9.140625" style="5"/>
    <col min="1025" max="1025" width="10.42578125" style="5" customWidth="1"/>
    <col min="1026" max="1039" width="10" style="5" customWidth="1"/>
    <col min="1040" max="1280" width="9.140625" style="5"/>
    <col min="1281" max="1281" width="10.42578125" style="5" customWidth="1"/>
    <col min="1282" max="1295" width="10" style="5" customWidth="1"/>
    <col min="1296" max="1536" width="9.140625" style="5"/>
    <col min="1537" max="1537" width="10.42578125" style="5" customWidth="1"/>
    <col min="1538" max="1551" width="10" style="5" customWidth="1"/>
    <col min="1552" max="1792" width="9.140625" style="5"/>
    <col min="1793" max="1793" width="10.42578125" style="5" customWidth="1"/>
    <col min="1794" max="1807" width="10" style="5" customWidth="1"/>
    <col min="1808" max="2048" width="9.140625" style="5"/>
    <col min="2049" max="2049" width="10.42578125" style="5" customWidth="1"/>
    <col min="2050" max="2063" width="10" style="5" customWidth="1"/>
    <col min="2064" max="2304" width="9.140625" style="5"/>
    <col min="2305" max="2305" width="10.42578125" style="5" customWidth="1"/>
    <col min="2306" max="2319" width="10" style="5" customWidth="1"/>
    <col min="2320" max="2560" width="9.140625" style="5"/>
    <col min="2561" max="2561" width="10.42578125" style="5" customWidth="1"/>
    <col min="2562" max="2575" width="10" style="5" customWidth="1"/>
    <col min="2576" max="2816" width="9.140625" style="5"/>
    <col min="2817" max="2817" width="10.42578125" style="5" customWidth="1"/>
    <col min="2818" max="2831" width="10" style="5" customWidth="1"/>
    <col min="2832" max="3072" width="9.140625" style="5"/>
    <col min="3073" max="3073" width="10.42578125" style="5" customWidth="1"/>
    <col min="3074" max="3087" width="10" style="5" customWidth="1"/>
    <col min="3088" max="3328" width="9.140625" style="5"/>
    <col min="3329" max="3329" width="10.42578125" style="5" customWidth="1"/>
    <col min="3330" max="3343" width="10" style="5" customWidth="1"/>
    <col min="3344" max="3584" width="9.140625" style="5"/>
    <col min="3585" max="3585" width="10.42578125" style="5" customWidth="1"/>
    <col min="3586" max="3599" width="10" style="5" customWidth="1"/>
    <col min="3600" max="3840" width="9.140625" style="5"/>
    <col min="3841" max="3841" width="10.42578125" style="5" customWidth="1"/>
    <col min="3842" max="3855" width="10" style="5" customWidth="1"/>
    <col min="3856" max="4096" width="9.140625" style="5"/>
    <col min="4097" max="4097" width="10.42578125" style="5" customWidth="1"/>
    <col min="4098" max="4111" width="10" style="5" customWidth="1"/>
    <col min="4112" max="4352" width="9.140625" style="5"/>
    <col min="4353" max="4353" width="10.42578125" style="5" customWidth="1"/>
    <col min="4354" max="4367" width="10" style="5" customWidth="1"/>
    <col min="4368" max="4608" width="9.140625" style="5"/>
    <col min="4609" max="4609" width="10.42578125" style="5" customWidth="1"/>
    <col min="4610" max="4623" width="10" style="5" customWidth="1"/>
    <col min="4624" max="4864" width="9.140625" style="5"/>
    <col min="4865" max="4865" width="10.42578125" style="5" customWidth="1"/>
    <col min="4866" max="4879" width="10" style="5" customWidth="1"/>
    <col min="4880" max="5120" width="9.140625" style="5"/>
    <col min="5121" max="5121" width="10.42578125" style="5" customWidth="1"/>
    <col min="5122" max="5135" width="10" style="5" customWidth="1"/>
    <col min="5136" max="5376" width="9.140625" style="5"/>
    <col min="5377" max="5377" width="10.42578125" style="5" customWidth="1"/>
    <col min="5378" max="5391" width="10" style="5" customWidth="1"/>
    <col min="5392" max="5632" width="9.140625" style="5"/>
    <col min="5633" max="5633" width="10.42578125" style="5" customWidth="1"/>
    <col min="5634" max="5647" width="10" style="5" customWidth="1"/>
    <col min="5648" max="5888" width="9.140625" style="5"/>
    <col min="5889" max="5889" width="10.42578125" style="5" customWidth="1"/>
    <col min="5890" max="5903" width="10" style="5" customWidth="1"/>
    <col min="5904" max="6144" width="9.140625" style="5"/>
    <col min="6145" max="6145" width="10.42578125" style="5" customWidth="1"/>
    <col min="6146" max="6159" width="10" style="5" customWidth="1"/>
    <col min="6160" max="6400" width="9.140625" style="5"/>
    <col min="6401" max="6401" width="10.42578125" style="5" customWidth="1"/>
    <col min="6402" max="6415" width="10" style="5" customWidth="1"/>
    <col min="6416" max="6656" width="9.140625" style="5"/>
    <col min="6657" max="6657" width="10.42578125" style="5" customWidth="1"/>
    <col min="6658" max="6671" width="10" style="5" customWidth="1"/>
    <col min="6672" max="6912" width="9.140625" style="5"/>
    <col min="6913" max="6913" width="10.42578125" style="5" customWidth="1"/>
    <col min="6914" max="6927" width="10" style="5" customWidth="1"/>
    <col min="6928" max="7168" width="9.140625" style="5"/>
    <col min="7169" max="7169" width="10.42578125" style="5" customWidth="1"/>
    <col min="7170" max="7183" width="10" style="5" customWidth="1"/>
    <col min="7184" max="7424" width="9.140625" style="5"/>
    <col min="7425" max="7425" width="10.42578125" style="5" customWidth="1"/>
    <col min="7426" max="7439" width="10" style="5" customWidth="1"/>
    <col min="7440" max="7680" width="9.140625" style="5"/>
    <col min="7681" max="7681" width="10.42578125" style="5" customWidth="1"/>
    <col min="7682" max="7695" width="10" style="5" customWidth="1"/>
    <col min="7696" max="7936" width="9.140625" style="5"/>
    <col min="7937" max="7937" width="10.42578125" style="5" customWidth="1"/>
    <col min="7938" max="7951" width="10" style="5" customWidth="1"/>
    <col min="7952" max="8192" width="9.140625" style="5"/>
    <col min="8193" max="8193" width="10.42578125" style="5" customWidth="1"/>
    <col min="8194" max="8207" width="10" style="5" customWidth="1"/>
    <col min="8208" max="8448" width="9.140625" style="5"/>
    <col min="8449" max="8449" width="10.42578125" style="5" customWidth="1"/>
    <col min="8450" max="8463" width="10" style="5" customWidth="1"/>
    <col min="8464" max="8704" width="9.140625" style="5"/>
    <col min="8705" max="8705" width="10.42578125" style="5" customWidth="1"/>
    <col min="8706" max="8719" width="10" style="5" customWidth="1"/>
    <col min="8720" max="8960" width="9.140625" style="5"/>
    <col min="8961" max="8961" width="10.42578125" style="5" customWidth="1"/>
    <col min="8962" max="8975" width="10" style="5" customWidth="1"/>
    <col min="8976" max="9216" width="9.140625" style="5"/>
    <col min="9217" max="9217" width="10.42578125" style="5" customWidth="1"/>
    <col min="9218" max="9231" width="10" style="5" customWidth="1"/>
    <col min="9232" max="9472" width="9.140625" style="5"/>
    <col min="9473" max="9473" width="10.42578125" style="5" customWidth="1"/>
    <col min="9474" max="9487" width="10" style="5" customWidth="1"/>
    <col min="9488" max="9728" width="9.140625" style="5"/>
    <col min="9729" max="9729" width="10.42578125" style="5" customWidth="1"/>
    <col min="9730" max="9743" width="10" style="5" customWidth="1"/>
    <col min="9744" max="9984" width="9.140625" style="5"/>
    <col min="9985" max="9985" width="10.42578125" style="5" customWidth="1"/>
    <col min="9986" max="9999" width="10" style="5" customWidth="1"/>
    <col min="10000" max="10240" width="9.140625" style="5"/>
    <col min="10241" max="10241" width="10.42578125" style="5" customWidth="1"/>
    <col min="10242" max="10255" width="10" style="5" customWidth="1"/>
    <col min="10256" max="10496" width="9.140625" style="5"/>
    <col min="10497" max="10497" width="10.42578125" style="5" customWidth="1"/>
    <col min="10498" max="10511" width="10" style="5" customWidth="1"/>
    <col min="10512" max="10752" width="9.140625" style="5"/>
    <col min="10753" max="10753" width="10.42578125" style="5" customWidth="1"/>
    <col min="10754" max="10767" width="10" style="5" customWidth="1"/>
    <col min="10768" max="11008" width="9.140625" style="5"/>
    <col min="11009" max="11009" width="10.42578125" style="5" customWidth="1"/>
    <col min="11010" max="11023" width="10" style="5" customWidth="1"/>
    <col min="11024" max="11264" width="9.140625" style="5"/>
    <col min="11265" max="11265" width="10.42578125" style="5" customWidth="1"/>
    <col min="11266" max="11279" width="10" style="5" customWidth="1"/>
    <col min="11280" max="11520" width="9.140625" style="5"/>
    <col min="11521" max="11521" width="10.42578125" style="5" customWidth="1"/>
    <col min="11522" max="11535" width="10" style="5" customWidth="1"/>
    <col min="11536" max="11776" width="9.140625" style="5"/>
    <col min="11777" max="11777" width="10.42578125" style="5" customWidth="1"/>
    <col min="11778" max="11791" width="10" style="5" customWidth="1"/>
    <col min="11792" max="12032" width="9.140625" style="5"/>
    <col min="12033" max="12033" width="10.42578125" style="5" customWidth="1"/>
    <col min="12034" max="12047" width="10" style="5" customWidth="1"/>
    <col min="12048" max="12288" width="9.140625" style="5"/>
    <col min="12289" max="12289" width="10.42578125" style="5" customWidth="1"/>
    <col min="12290" max="12303" width="10" style="5" customWidth="1"/>
    <col min="12304" max="12544" width="9.140625" style="5"/>
    <col min="12545" max="12545" width="10.42578125" style="5" customWidth="1"/>
    <col min="12546" max="12559" width="10" style="5" customWidth="1"/>
    <col min="12560" max="12800" width="9.140625" style="5"/>
    <col min="12801" max="12801" width="10.42578125" style="5" customWidth="1"/>
    <col min="12802" max="12815" width="10" style="5" customWidth="1"/>
    <col min="12816" max="13056" width="9.140625" style="5"/>
    <col min="13057" max="13057" width="10.42578125" style="5" customWidth="1"/>
    <col min="13058" max="13071" width="10" style="5" customWidth="1"/>
    <col min="13072" max="13312" width="9.140625" style="5"/>
    <col min="13313" max="13313" width="10.42578125" style="5" customWidth="1"/>
    <col min="13314" max="13327" width="10" style="5" customWidth="1"/>
    <col min="13328" max="13568" width="9.140625" style="5"/>
    <col min="13569" max="13569" width="10.42578125" style="5" customWidth="1"/>
    <col min="13570" max="13583" width="10" style="5" customWidth="1"/>
    <col min="13584" max="13824" width="9.140625" style="5"/>
    <col min="13825" max="13825" width="10.42578125" style="5" customWidth="1"/>
    <col min="13826" max="13839" width="10" style="5" customWidth="1"/>
    <col min="13840" max="14080" width="9.140625" style="5"/>
    <col min="14081" max="14081" width="10.42578125" style="5" customWidth="1"/>
    <col min="14082" max="14095" width="10" style="5" customWidth="1"/>
    <col min="14096" max="14336" width="9.140625" style="5"/>
    <col min="14337" max="14337" width="10.42578125" style="5" customWidth="1"/>
    <col min="14338" max="14351" width="10" style="5" customWidth="1"/>
    <col min="14352" max="14592" width="9.140625" style="5"/>
    <col min="14593" max="14593" width="10.42578125" style="5" customWidth="1"/>
    <col min="14594" max="14607" width="10" style="5" customWidth="1"/>
    <col min="14608" max="14848" width="9.140625" style="5"/>
    <col min="14849" max="14849" width="10.42578125" style="5" customWidth="1"/>
    <col min="14850" max="14863" width="10" style="5" customWidth="1"/>
    <col min="14864" max="15104" width="9.140625" style="5"/>
    <col min="15105" max="15105" width="10.42578125" style="5" customWidth="1"/>
    <col min="15106" max="15119" width="10" style="5" customWidth="1"/>
    <col min="15120" max="15360" width="9.140625" style="5"/>
    <col min="15361" max="15361" width="10.42578125" style="5" customWidth="1"/>
    <col min="15362" max="15375" width="10" style="5" customWidth="1"/>
    <col min="15376" max="15616" width="9.140625" style="5"/>
    <col min="15617" max="15617" width="10.42578125" style="5" customWidth="1"/>
    <col min="15618" max="15631" width="10" style="5" customWidth="1"/>
    <col min="15632" max="15872" width="9.140625" style="5"/>
    <col min="15873" max="15873" width="10.42578125" style="5" customWidth="1"/>
    <col min="15874" max="15887" width="10" style="5" customWidth="1"/>
    <col min="15888" max="16128" width="9.140625" style="5"/>
    <col min="16129" max="16129" width="10.42578125" style="5" customWidth="1"/>
    <col min="16130" max="16143" width="10" style="5" customWidth="1"/>
    <col min="16144" max="16384" width="9.140625" style="5"/>
  </cols>
  <sheetData>
    <row r="1" spans="2:13" ht="16.5" x14ac:dyDescent="0.3">
      <c r="B1" s="42" t="s">
        <v>493</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54"/>
      <c r="C4" s="454"/>
      <c r="D4" s="454"/>
      <c r="E4" s="454"/>
      <c r="F4" s="454"/>
      <c r="G4" s="454"/>
      <c r="H4" s="454"/>
      <c r="I4" s="454"/>
      <c r="J4" s="454"/>
      <c r="K4" s="454"/>
      <c r="L4" s="454"/>
    </row>
    <row r="5" spans="2:13" ht="20.25" x14ac:dyDescent="0.3">
      <c r="B5" s="70"/>
      <c r="C5" s="70"/>
      <c r="D5" s="70"/>
      <c r="E5" s="70"/>
      <c r="F5" s="70"/>
      <c r="G5" s="70"/>
      <c r="H5" s="70"/>
      <c r="I5" s="70"/>
      <c r="J5" s="70"/>
      <c r="K5" s="48"/>
      <c r="L5" s="71"/>
    </row>
    <row r="6" spans="2:13" ht="24.75" customHeight="1" x14ac:dyDescent="0.25">
      <c r="B6" s="72"/>
      <c r="C6" s="72"/>
      <c r="D6" s="72"/>
      <c r="E6" s="72"/>
      <c r="F6" s="72"/>
      <c r="G6" s="72"/>
      <c r="H6" s="72"/>
      <c r="I6" s="72"/>
      <c r="J6" s="72"/>
      <c r="K6" s="72"/>
      <c r="L6" s="72"/>
    </row>
    <row r="7" spans="2:13" ht="18.75" x14ac:dyDescent="0.3">
      <c r="B7" s="515" t="s">
        <v>494</v>
      </c>
      <c r="C7" s="515"/>
      <c r="D7" s="515"/>
      <c r="E7" s="515"/>
      <c r="F7" s="515"/>
      <c r="G7" s="515"/>
      <c r="H7" s="515"/>
      <c r="I7" s="515"/>
      <c r="J7" s="515"/>
      <c r="K7" s="515"/>
      <c r="L7" s="515"/>
    </row>
    <row r="8" spans="2:13" ht="24" customHeight="1" x14ac:dyDescent="0.25">
      <c r="B8" s="553"/>
      <c r="C8" s="553"/>
      <c r="D8" s="553"/>
      <c r="E8" s="553"/>
      <c r="F8" s="553"/>
      <c r="G8" s="553"/>
      <c r="H8" s="553"/>
      <c r="I8" s="553"/>
      <c r="J8" s="553"/>
      <c r="K8" s="553"/>
      <c r="L8" s="553"/>
    </row>
    <row r="9" spans="2:13" ht="22.5" customHeight="1" x14ac:dyDescent="0.25">
      <c r="B9" s="73" t="s">
        <v>201</v>
      </c>
      <c r="C9" s="73"/>
      <c r="D9" s="73"/>
      <c r="E9" s="73"/>
      <c r="F9" s="73"/>
      <c r="G9" s="73"/>
      <c r="H9" s="73"/>
      <c r="I9" s="73"/>
      <c r="J9" s="73"/>
      <c r="K9" s="73"/>
      <c r="L9" s="73"/>
    </row>
    <row r="10" spans="2:13" ht="22.5" customHeight="1" x14ac:dyDescent="0.25">
      <c r="B10" s="79" t="s">
        <v>116</v>
      </c>
      <c r="C10" s="246">
        <f>Alapa!C2</f>
        <v>0</v>
      </c>
      <c r="D10" s="83"/>
      <c r="E10" s="83"/>
      <c r="F10" s="83"/>
      <c r="G10" s="83"/>
      <c r="H10" s="83"/>
      <c r="I10" s="83"/>
      <c r="J10" s="83"/>
      <c r="K10" s="83"/>
      <c r="L10" s="83"/>
    </row>
    <row r="11" spans="2:13" ht="22.5" customHeight="1" x14ac:dyDescent="0.25">
      <c r="B11" s="79" t="s">
        <v>117</v>
      </c>
      <c r="C11" s="246">
        <f>Alapa!C3</f>
        <v>0</v>
      </c>
      <c r="D11" s="83"/>
      <c r="E11" s="83"/>
      <c r="F11" s="83"/>
      <c r="G11" s="83"/>
      <c r="H11" s="83"/>
      <c r="I11" s="83"/>
      <c r="J11" s="83"/>
      <c r="K11" s="83"/>
      <c r="L11" s="83"/>
    </row>
    <row r="12" spans="2:13" ht="15.75" x14ac:dyDescent="0.25">
      <c r="B12" s="79" t="s">
        <v>495</v>
      </c>
      <c r="C12" s="246">
        <f>Alapa!C25</f>
        <v>0</v>
      </c>
      <c r="D12" s="83"/>
      <c r="E12" s="83"/>
      <c r="F12" s="83"/>
      <c r="G12" s="83"/>
      <c r="H12" s="83"/>
      <c r="I12" s="83"/>
      <c r="J12" s="83"/>
      <c r="K12" s="83"/>
      <c r="L12" s="83"/>
    </row>
    <row r="13" spans="2:13" ht="21.75" customHeight="1" x14ac:dyDescent="0.25">
      <c r="B13" s="79"/>
      <c r="C13" s="79"/>
      <c r="D13" s="79"/>
      <c r="E13" s="79"/>
      <c r="F13" s="79"/>
      <c r="G13" s="79"/>
      <c r="H13" s="79"/>
      <c r="I13" s="79"/>
      <c r="J13" s="79"/>
      <c r="K13" s="79"/>
      <c r="L13" s="79"/>
    </row>
    <row r="14" spans="2:13" ht="31.5" customHeight="1" x14ac:dyDescent="0.25">
      <c r="B14" s="79" t="s">
        <v>115</v>
      </c>
      <c r="C14" s="554" t="s">
        <v>496</v>
      </c>
      <c r="D14" s="554"/>
      <c r="E14" s="554"/>
      <c r="F14" s="505" t="s">
        <v>497</v>
      </c>
      <c r="G14" s="505"/>
      <c r="H14" s="505"/>
      <c r="I14" s="505"/>
      <c r="J14" s="505"/>
      <c r="K14" s="505"/>
      <c r="L14" s="505"/>
    </row>
    <row r="15" spans="2:13" ht="51" customHeight="1" x14ac:dyDescent="0.25">
      <c r="B15" s="447" t="s">
        <v>498</v>
      </c>
      <c r="C15" s="447"/>
      <c r="D15" s="447"/>
      <c r="E15" s="447"/>
      <c r="F15" s="447"/>
      <c r="G15" s="447"/>
      <c r="H15" s="447"/>
      <c r="I15" s="447"/>
      <c r="J15" s="447"/>
      <c r="K15" s="447"/>
      <c r="L15" s="447"/>
    </row>
    <row r="16" spans="2:13" ht="15.75" x14ac:dyDescent="0.25">
      <c r="B16" s="80"/>
      <c r="C16" s="80"/>
      <c r="D16" s="80"/>
      <c r="E16" s="80"/>
      <c r="F16" s="80"/>
      <c r="G16" s="80"/>
      <c r="H16" s="80"/>
      <c r="I16" s="80"/>
      <c r="J16" s="80"/>
      <c r="K16" s="80"/>
      <c r="L16" s="80"/>
    </row>
    <row r="17" spans="2:12" ht="15.75" x14ac:dyDescent="0.25">
      <c r="B17" s="79"/>
      <c r="C17" s="79"/>
      <c r="D17" s="79"/>
      <c r="E17" s="79"/>
      <c r="F17" s="79"/>
      <c r="G17" s="79"/>
      <c r="H17" s="79"/>
      <c r="I17" s="79"/>
      <c r="J17" s="79"/>
      <c r="K17" s="79"/>
      <c r="L17" s="79"/>
    </row>
    <row r="18" spans="2:12" ht="20.25" customHeight="1" x14ac:dyDescent="0.25">
      <c r="B18" s="457" t="s">
        <v>499</v>
      </c>
      <c r="C18" s="457"/>
      <c r="D18" s="457"/>
      <c r="E18" s="457"/>
      <c r="F18" s="457"/>
      <c r="G18" s="457"/>
      <c r="H18" s="457"/>
      <c r="I18" s="457"/>
      <c r="J18" s="457"/>
      <c r="K18" s="457"/>
      <c r="L18" s="457"/>
    </row>
    <row r="19" spans="2:12" ht="20.25" customHeight="1" x14ac:dyDescent="0.25">
      <c r="B19" s="79"/>
      <c r="C19" s="457" t="s">
        <v>116</v>
      </c>
      <c r="D19" s="457"/>
      <c r="E19" s="83" t="s">
        <v>500</v>
      </c>
      <c r="F19" s="83"/>
      <c r="G19" s="83"/>
      <c r="H19" s="83"/>
      <c r="I19" s="83"/>
      <c r="J19" s="83"/>
      <c r="K19" s="83"/>
      <c r="L19" s="79"/>
    </row>
    <row r="20" spans="2:12" ht="20.25" customHeight="1" x14ac:dyDescent="0.25">
      <c r="B20" s="79"/>
      <c r="C20" s="457" t="s">
        <v>241</v>
      </c>
      <c r="D20" s="457"/>
      <c r="E20" s="83" t="s">
        <v>500</v>
      </c>
      <c r="F20" s="83"/>
      <c r="G20" s="83"/>
      <c r="H20" s="83"/>
      <c r="I20" s="83"/>
      <c r="J20" s="83"/>
      <c r="K20" s="83"/>
      <c r="L20" s="79"/>
    </row>
    <row r="21" spans="2:12" ht="20.25" customHeight="1" x14ac:dyDescent="0.25">
      <c r="B21" s="79"/>
      <c r="C21" s="457" t="s">
        <v>501</v>
      </c>
      <c r="D21" s="457"/>
      <c r="E21" s="83" t="s">
        <v>500</v>
      </c>
      <c r="F21" s="83"/>
      <c r="G21" s="83"/>
      <c r="H21" s="83"/>
      <c r="I21" s="83"/>
      <c r="J21" s="83"/>
      <c r="K21" s="83"/>
      <c r="L21" s="79"/>
    </row>
    <row r="22" spans="2:12" ht="20.25" customHeight="1" x14ac:dyDescent="0.25">
      <c r="B22" s="79"/>
      <c r="C22" s="457" t="s">
        <v>502</v>
      </c>
      <c r="D22" s="457"/>
      <c r="E22" s="83" t="s">
        <v>500</v>
      </c>
      <c r="F22" s="83"/>
      <c r="G22" s="83"/>
      <c r="H22" s="83"/>
      <c r="I22" s="83"/>
      <c r="J22" s="83"/>
      <c r="K22" s="83"/>
      <c r="L22" s="79"/>
    </row>
    <row r="23" spans="2:12" ht="20.25" customHeight="1" x14ac:dyDescent="0.25">
      <c r="B23" s="79"/>
      <c r="C23" s="79"/>
      <c r="D23" s="79"/>
      <c r="E23" s="79"/>
      <c r="F23" s="79"/>
      <c r="G23" s="79"/>
      <c r="H23" s="79"/>
      <c r="I23" s="79"/>
      <c r="J23" s="79"/>
      <c r="K23" s="79"/>
      <c r="L23" s="79"/>
    </row>
    <row r="24" spans="2:12" ht="15.75" x14ac:dyDescent="0.25">
      <c r="B24" s="79"/>
      <c r="C24" s="79"/>
      <c r="D24" s="79"/>
      <c r="E24" s="79"/>
      <c r="F24" s="79"/>
      <c r="G24" s="79"/>
      <c r="H24" s="79"/>
      <c r="I24" s="79"/>
      <c r="J24" s="79"/>
      <c r="K24" s="79"/>
      <c r="L24" s="79"/>
    </row>
    <row r="25" spans="2:12" ht="15.75" x14ac:dyDescent="0.25">
      <c r="B25" s="79"/>
      <c r="C25" s="79"/>
      <c r="D25" s="79"/>
      <c r="E25" s="79"/>
      <c r="F25" s="79"/>
      <c r="G25" s="79"/>
      <c r="H25" s="79"/>
      <c r="I25" s="79"/>
      <c r="J25" s="79"/>
      <c r="K25" s="79"/>
      <c r="L25" s="79"/>
    </row>
    <row r="26" spans="2:12" ht="15.75" x14ac:dyDescent="0.25">
      <c r="B26" s="83" t="s">
        <v>126</v>
      </c>
      <c r="C26" s="84" t="s">
        <v>127</v>
      </c>
      <c r="D26" s="84"/>
      <c r="E26" s="73" t="s">
        <v>128</v>
      </c>
      <c r="F26" s="73"/>
      <c r="G26" s="73"/>
      <c r="H26" s="73"/>
      <c r="I26" s="73"/>
      <c r="J26" s="73"/>
      <c r="K26" s="73"/>
      <c r="L26" s="73"/>
    </row>
    <row r="27" spans="2:12" ht="15.75" x14ac:dyDescent="0.25">
      <c r="B27" s="79"/>
      <c r="C27" s="79"/>
      <c r="D27" s="79"/>
      <c r="E27" s="79"/>
      <c r="F27" s="79"/>
      <c r="G27" s="79"/>
      <c r="H27" s="79"/>
      <c r="I27" s="79"/>
      <c r="J27" s="79"/>
      <c r="K27" s="79"/>
      <c r="L27" s="79"/>
    </row>
    <row r="28" spans="2:12" ht="15.75" x14ac:dyDescent="0.25">
      <c r="B28" s="79"/>
      <c r="C28" s="79"/>
      <c r="D28" s="79"/>
      <c r="E28" s="79"/>
      <c r="F28" s="79"/>
      <c r="G28" s="79"/>
      <c r="H28" s="79"/>
      <c r="I28" s="79"/>
      <c r="J28" s="79"/>
      <c r="K28" s="79"/>
      <c r="L28" s="79"/>
    </row>
    <row r="29" spans="2:12" ht="15.75" x14ac:dyDescent="0.25">
      <c r="B29" s="79"/>
      <c r="C29" s="79"/>
      <c r="D29" s="79"/>
      <c r="E29" s="79"/>
      <c r="F29" s="79"/>
      <c r="G29" s="79"/>
      <c r="H29" s="79"/>
      <c r="I29" s="79"/>
      <c r="J29" s="79"/>
      <c r="K29" s="79"/>
      <c r="L29" s="79"/>
    </row>
    <row r="30" spans="2:12" ht="15.75" x14ac:dyDescent="0.25">
      <c r="B30" s="79"/>
      <c r="C30" s="79"/>
      <c r="D30" s="79"/>
      <c r="E30" s="79"/>
      <c r="F30" s="79"/>
      <c r="G30" s="79"/>
      <c r="H30" s="79"/>
      <c r="I30" s="79"/>
      <c r="J30" s="79"/>
      <c r="K30" s="79"/>
      <c r="L30" s="79"/>
    </row>
    <row r="31" spans="2:12" ht="15.75" x14ac:dyDescent="0.25">
      <c r="B31" s="79"/>
      <c r="C31" s="79"/>
      <c r="D31" s="79"/>
      <c r="E31" s="79"/>
      <c r="F31" s="79"/>
      <c r="G31" s="73" t="s">
        <v>129</v>
      </c>
      <c r="H31" s="73"/>
      <c r="I31" s="73"/>
      <c r="J31" s="73"/>
      <c r="K31" s="73"/>
      <c r="L31" s="79"/>
    </row>
    <row r="32" spans="2:12" ht="15.75" x14ac:dyDescent="0.25">
      <c r="B32" s="79"/>
      <c r="C32" s="79"/>
      <c r="D32" s="79"/>
      <c r="E32" s="79"/>
      <c r="F32" s="79"/>
      <c r="G32" s="73"/>
      <c r="H32" s="73"/>
      <c r="I32" s="246">
        <f>Alapa!C2</f>
        <v>0</v>
      </c>
      <c r="J32" s="73"/>
      <c r="K32" s="73"/>
      <c r="L32" s="79"/>
    </row>
    <row r="33" spans="2:12" ht="15.75" x14ac:dyDescent="0.25">
      <c r="B33" s="79"/>
      <c r="C33" s="79"/>
      <c r="D33" s="79"/>
      <c r="E33" s="79"/>
      <c r="F33" s="79"/>
      <c r="G33" s="83"/>
      <c r="H33" s="83"/>
      <c r="I33" s="87" t="s">
        <v>130</v>
      </c>
      <c r="J33" s="83"/>
      <c r="K33" s="83"/>
      <c r="L33" s="79"/>
    </row>
    <row r="34" spans="2:12" ht="15.75" x14ac:dyDescent="0.25">
      <c r="B34" s="79"/>
      <c r="C34" s="79"/>
      <c r="D34" s="79"/>
      <c r="E34" s="79"/>
      <c r="F34" s="79"/>
      <c r="G34" s="79"/>
      <c r="H34" s="79"/>
      <c r="I34" s="79"/>
      <c r="J34" s="79"/>
      <c r="K34" s="79"/>
      <c r="L34" s="79"/>
    </row>
    <row r="35" spans="2:12" ht="15.75" x14ac:dyDescent="0.25">
      <c r="B35" s="247"/>
      <c r="C35" s="79"/>
      <c r="D35" s="79"/>
      <c r="E35" s="79"/>
      <c r="F35" s="79"/>
      <c r="G35" s="79"/>
      <c r="H35" s="79"/>
      <c r="I35" s="79"/>
      <c r="J35" s="79"/>
      <c r="K35" s="79"/>
      <c r="L35" s="79"/>
    </row>
    <row r="36" spans="2:12" ht="15.75" x14ac:dyDescent="0.25">
      <c r="B36" s="79"/>
      <c r="C36" s="79"/>
      <c r="D36" s="79"/>
      <c r="E36" s="79"/>
      <c r="F36" s="79"/>
      <c r="G36" s="79"/>
      <c r="H36" s="79"/>
      <c r="I36" s="79"/>
      <c r="J36" s="79"/>
      <c r="K36" s="79"/>
      <c r="L36" s="79"/>
    </row>
    <row r="37" spans="2:12" ht="15.75" x14ac:dyDescent="0.25">
      <c r="B37" s="507"/>
      <c r="C37" s="507"/>
      <c r="D37" s="507"/>
      <c r="E37" s="507"/>
      <c r="F37" s="507"/>
      <c r="G37" s="507"/>
      <c r="H37" s="507"/>
      <c r="I37" s="507"/>
      <c r="J37" s="507"/>
      <c r="K37" s="507"/>
      <c r="L37" s="507"/>
    </row>
    <row r="38" spans="2:12" ht="15.75" x14ac:dyDescent="0.25">
      <c r="B38" s="507"/>
      <c r="C38" s="507"/>
      <c r="D38" s="507"/>
      <c r="E38" s="507"/>
      <c r="F38" s="507"/>
      <c r="G38" s="507"/>
      <c r="H38" s="507"/>
      <c r="I38" s="507"/>
      <c r="J38" s="507"/>
      <c r="K38" s="507"/>
      <c r="L38" s="507"/>
    </row>
    <row r="39" spans="2:12" ht="15.75" x14ac:dyDescent="0.25">
      <c r="B39" s="507"/>
      <c r="C39" s="507"/>
      <c r="D39" s="507"/>
      <c r="E39" s="507"/>
      <c r="F39" s="507"/>
      <c r="G39" s="507"/>
      <c r="H39" s="507"/>
      <c r="I39" s="507"/>
      <c r="J39" s="507"/>
      <c r="K39" s="507"/>
      <c r="L39" s="507"/>
    </row>
    <row r="40" spans="2:12" ht="15.75" x14ac:dyDescent="0.25">
      <c r="B40" s="507"/>
      <c r="C40" s="507"/>
      <c r="D40" s="507"/>
      <c r="E40" s="507"/>
      <c r="F40" s="507"/>
      <c r="G40" s="507"/>
      <c r="H40" s="507"/>
      <c r="I40" s="507"/>
      <c r="J40" s="507"/>
      <c r="K40" s="507"/>
      <c r="L40" s="507"/>
    </row>
    <row r="41" spans="2:12" ht="15.75" x14ac:dyDescent="0.25">
      <c r="B41" s="507"/>
      <c r="C41" s="507"/>
      <c r="D41" s="507"/>
      <c r="E41" s="507"/>
      <c r="F41" s="507"/>
      <c r="G41" s="507"/>
      <c r="H41" s="507"/>
      <c r="I41" s="507"/>
      <c r="J41" s="507"/>
      <c r="K41" s="507"/>
      <c r="L41" s="507"/>
    </row>
  </sheetData>
  <mergeCells count="16">
    <mergeCell ref="B15:L15"/>
    <mergeCell ref="B4:L4"/>
    <mergeCell ref="B7:L7"/>
    <mergeCell ref="B8:L8"/>
    <mergeCell ref="C14:E14"/>
    <mergeCell ref="F14:L14"/>
    <mergeCell ref="B38:L38"/>
    <mergeCell ref="B39:L39"/>
    <mergeCell ref="B40:L40"/>
    <mergeCell ref="B41:L41"/>
    <mergeCell ref="B18:L18"/>
    <mergeCell ref="C19:D19"/>
    <mergeCell ref="C20:D20"/>
    <mergeCell ref="C21:D21"/>
    <mergeCell ref="C22:D22"/>
    <mergeCell ref="B37:L37"/>
  </mergeCells>
  <hyperlinks>
    <hyperlink ref="M1" location="Tartalom!B1" display="tartalom"/>
    <hyperlink ref="M3" location="'PM-KV-03-01'!C73" display="folyamatábra"/>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showGridLines="0" zoomScaleNormal="100" workbookViewId="0">
      <selection activeCell="B1" sqref="B1"/>
    </sheetView>
  </sheetViews>
  <sheetFormatPr defaultColWidth="10.42578125" defaultRowHeight="12" x14ac:dyDescent="0.2"/>
  <cols>
    <col min="1" max="12" width="10.42578125" style="5"/>
    <col min="13" max="13" width="3.5703125" style="5" customWidth="1"/>
    <col min="14" max="268" width="10.42578125" style="5"/>
    <col min="269" max="269" width="3.5703125" style="5" customWidth="1"/>
    <col min="270" max="524" width="10.42578125" style="5"/>
    <col min="525" max="525" width="3.5703125" style="5" customWidth="1"/>
    <col min="526" max="780" width="10.42578125" style="5"/>
    <col min="781" max="781" width="3.5703125" style="5" customWidth="1"/>
    <col min="782" max="1036" width="10.42578125" style="5"/>
    <col min="1037" max="1037" width="3.5703125" style="5" customWidth="1"/>
    <col min="1038" max="1292" width="10.42578125" style="5"/>
    <col min="1293" max="1293" width="3.5703125" style="5" customWidth="1"/>
    <col min="1294" max="1548" width="10.42578125" style="5"/>
    <col min="1549" max="1549" width="3.5703125" style="5" customWidth="1"/>
    <col min="1550" max="1804" width="10.42578125" style="5"/>
    <col min="1805" max="1805" width="3.5703125" style="5" customWidth="1"/>
    <col min="1806" max="2060" width="10.42578125" style="5"/>
    <col min="2061" max="2061" width="3.5703125" style="5" customWidth="1"/>
    <col min="2062" max="2316" width="10.42578125" style="5"/>
    <col min="2317" max="2317" width="3.5703125" style="5" customWidth="1"/>
    <col min="2318" max="2572" width="10.42578125" style="5"/>
    <col min="2573" max="2573" width="3.5703125" style="5" customWidth="1"/>
    <col min="2574" max="2828" width="10.42578125" style="5"/>
    <col min="2829" max="2829" width="3.5703125" style="5" customWidth="1"/>
    <col min="2830" max="3084" width="10.42578125" style="5"/>
    <col min="3085" max="3085" width="3.5703125" style="5" customWidth="1"/>
    <col min="3086" max="3340" width="10.42578125" style="5"/>
    <col min="3341" max="3341" width="3.5703125" style="5" customWidth="1"/>
    <col min="3342" max="3596" width="10.42578125" style="5"/>
    <col min="3597" max="3597" width="3.5703125" style="5" customWidth="1"/>
    <col min="3598" max="3852" width="10.42578125" style="5"/>
    <col min="3853" max="3853" width="3.5703125" style="5" customWidth="1"/>
    <col min="3854" max="4108" width="10.42578125" style="5"/>
    <col min="4109" max="4109" width="3.5703125" style="5" customWidth="1"/>
    <col min="4110" max="4364" width="10.42578125" style="5"/>
    <col min="4365" max="4365" width="3.5703125" style="5" customWidth="1"/>
    <col min="4366" max="4620" width="10.42578125" style="5"/>
    <col min="4621" max="4621" width="3.5703125" style="5" customWidth="1"/>
    <col min="4622" max="4876" width="10.42578125" style="5"/>
    <col min="4877" max="4877" width="3.5703125" style="5" customWidth="1"/>
    <col min="4878" max="5132" width="10.42578125" style="5"/>
    <col min="5133" max="5133" width="3.5703125" style="5" customWidth="1"/>
    <col min="5134" max="5388" width="10.42578125" style="5"/>
    <col min="5389" max="5389" width="3.5703125" style="5" customWidth="1"/>
    <col min="5390" max="5644" width="10.42578125" style="5"/>
    <col min="5645" max="5645" width="3.5703125" style="5" customWidth="1"/>
    <col min="5646" max="5900" width="10.42578125" style="5"/>
    <col min="5901" max="5901" width="3.5703125" style="5" customWidth="1"/>
    <col min="5902" max="6156" width="10.42578125" style="5"/>
    <col min="6157" max="6157" width="3.5703125" style="5" customWidth="1"/>
    <col min="6158" max="6412" width="10.42578125" style="5"/>
    <col min="6413" max="6413" width="3.5703125" style="5" customWidth="1"/>
    <col min="6414" max="6668" width="10.42578125" style="5"/>
    <col min="6669" max="6669" width="3.5703125" style="5" customWidth="1"/>
    <col min="6670" max="6924" width="10.42578125" style="5"/>
    <col min="6925" max="6925" width="3.5703125" style="5" customWidth="1"/>
    <col min="6926" max="7180" width="10.42578125" style="5"/>
    <col min="7181" max="7181" width="3.5703125" style="5" customWidth="1"/>
    <col min="7182" max="7436" width="10.42578125" style="5"/>
    <col min="7437" max="7437" width="3.5703125" style="5" customWidth="1"/>
    <col min="7438" max="7692" width="10.42578125" style="5"/>
    <col min="7693" max="7693" width="3.5703125" style="5" customWidth="1"/>
    <col min="7694" max="7948" width="10.42578125" style="5"/>
    <col min="7949" max="7949" width="3.5703125" style="5" customWidth="1"/>
    <col min="7950" max="8204" width="10.42578125" style="5"/>
    <col min="8205" max="8205" width="3.5703125" style="5" customWidth="1"/>
    <col min="8206" max="8460" width="10.42578125" style="5"/>
    <col min="8461" max="8461" width="3.5703125" style="5" customWidth="1"/>
    <col min="8462" max="8716" width="10.42578125" style="5"/>
    <col min="8717" max="8717" width="3.5703125" style="5" customWidth="1"/>
    <col min="8718" max="8972" width="10.42578125" style="5"/>
    <col min="8973" max="8973" width="3.5703125" style="5" customWidth="1"/>
    <col min="8974" max="9228" width="10.42578125" style="5"/>
    <col min="9229" max="9229" width="3.5703125" style="5" customWidth="1"/>
    <col min="9230" max="9484" width="10.42578125" style="5"/>
    <col min="9485" max="9485" width="3.5703125" style="5" customWidth="1"/>
    <col min="9486" max="9740" width="10.42578125" style="5"/>
    <col min="9741" max="9741" width="3.5703125" style="5" customWidth="1"/>
    <col min="9742" max="9996" width="10.42578125" style="5"/>
    <col min="9997" max="9997" width="3.5703125" style="5" customWidth="1"/>
    <col min="9998" max="10252" width="10.42578125" style="5"/>
    <col min="10253" max="10253" width="3.5703125" style="5" customWidth="1"/>
    <col min="10254" max="10508" width="10.42578125" style="5"/>
    <col min="10509" max="10509" width="3.5703125" style="5" customWidth="1"/>
    <col min="10510" max="10764" width="10.42578125" style="5"/>
    <col min="10765" max="10765" width="3.5703125" style="5" customWidth="1"/>
    <col min="10766" max="11020" width="10.42578125" style="5"/>
    <col min="11021" max="11021" width="3.5703125" style="5" customWidth="1"/>
    <col min="11022" max="11276" width="10.42578125" style="5"/>
    <col min="11277" max="11277" width="3.5703125" style="5" customWidth="1"/>
    <col min="11278" max="11532" width="10.42578125" style="5"/>
    <col min="11533" max="11533" width="3.5703125" style="5" customWidth="1"/>
    <col min="11534" max="11788" width="10.42578125" style="5"/>
    <col min="11789" max="11789" width="3.5703125" style="5" customWidth="1"/>
    <col min="11790" max="12044" width="10.42578125" style="5"/>
    <col min="12045" max="12045" width="3.5703125" style="5" customWidth="1"/>
    <col min="12046" max="12300" width="10.42578125" style="5"/>
    <col min="12301" max="12301" width="3.5703125" style="5" customWidth="1"/>
    <col min="12302" max="12556" width="10.42578125" style="5"/>
    <col min="12557" max="12557" width="3.5703125" style="5" customWidth="1"/>
    <col min="12558" max="12812" width="10.42578125" style="5"/>
    <col min="12813" max="12813" width="3.5703125" style="5" customWidth="1"/>
    <col min="12814" max="13068" width="10.42578125" style="5"/>
    <col min="13069" max="13069" width="3.5703125" style="5" customWidth="1"/>
    <col min="13070" max="13324" width="10.42578125" style="5"/>
    <col min="13325" max="13325" width="3.5703125" style="5" customWidth="1"/>
    <col min="13326" max="13580" width="10.42578125" style="5"/>
    <col min="13581" max="13581" width="3.5703125" style="5" customWidth="1"/>
    <col min="13582" max="13836" width="10.42578125" style="5"/>
    <col min="13837" max="13837" width="3.5703125" style="5" customWidth="1"/>
    <col min="13838" max="14092" width="10.42578125" style="5"/>
    <col min="14093" max="14093" width="3.5703125" style="5" customWidth="1"/>
    <col min="14094" max="14348" width="10.42578125" style="5"/>
    <col min="14349" max="14349" width="3.5703125" style="5" customWidth="1"/>
    <col min="14350" max="14604" width="10.42578125" style="5"/>
    <col min="14605" max="14605" width="3.5703125" style="5" customWidth="1"/>
    <col min="14606" max="14860" width="10.42578125" style="5"/>
    <col min="14861" max="14861" width="3.5703125" style="5" customWidth="1"/>
    <col min="14862" max="15116" width="10.42578125" style="5"/>
    <col min="15117" max="15117" width="3.5703125" style="5" customWidth="1"/>
    <col min="15118" max="15372" width="10.42578125" style="5"/>
    <col min="15373" max="15373" width="3.5703125" style="5" customWidth="1"/>
    <col min="15374" max="15628" width="10.42578125" style="5"/>
    <col min="15629" max="15629" width="3.5703125" style="5" customWidth="1"/>
    <col min="15630" max="15884" width="10.42578125" style="5"/>
    <col min="15885" max="15885" width="3.5703125" style="5" customWidth="1"/>
    <col min="15886" max="16140" width="10.42578125" style="5"/>
    <col min="16141" max="16141" width="3.5703125" style="5" customWidth="1"/>
    <col min="16142" max="16384" width="10.42578125" style="5"/>
  </cols>
  <sheetData>
    <row r="1" spans="2:13" ht="16.5" x14ac:dyDescent="0.3">
      <c r="B1" s="42" t="s">
        <v>503</v>
      </c>
      <c r="J1" s="44"/>
      <c r="K1" s="43" t="s">
        <v>1</v>
      </c>
      <c r="L1" s="5">
        <f>Alapa!C1</f>
        <v>0</v>
      </c>
      <c r="M1" s="44" t="s">
        <v>2</v>
      </c>
    </row>
    <row r="2" spans="2:13" ht="16.5" x14ac:dyDescent="0.3">
      <c r="B2" s="42"/>
      <c r="J2" s="44"/>
      <c r="K2" s="43"/>
      <c r="M2" s="45" t="s">
        <v>3</v>
      </c>
    </row>
    <row r="3" spans="2:13" ht="15" x14ac:dyDescent="0.25">
      <c r="M3" s="44" t="s">
        <v>112</v>
      </c>
    </row>
    <row r="4" spans="2:13" ht="20.25" customHeight="1" x14ac:dyDescent="0.25">
      <c r="B4" s="457" t="s">
        <v>201</v>
      </c>
      <c r="C4" s="457"/>
      <c r="D4" s="457"/>
      <c r="E4" s="457"/>
      <c r="F4" s="457"/>
      <c r="G4" s="457"/>
      <c r="H4" s="457"/>
      <c r="I4" s="457"/>
      <c r="J4" s="457"/>
      <c r="K4" s="457"/>
      <c r="L4" s="457"/>
    </row>
    <row r="5" spans="2:13" ht="20.25" customHeight="1" x14ac:dyDescent="0.3">
      <c r="B5" s="79" t="s">
        <v>116</v>
      </c>
      <c r="C5" s="145">
        <f>Alapa!C2</f>
        <v>0</v>
      </c>
      <c r="D5" s="166"/>
      <c r="E5" s="166"/>
      <c r="F5" s="166"/>
      <c r="G5" s="166"/>
      <c r="H5" s="166"/>
      <c r="I5" s="166"/>
      <c r="J5" s="166"/>
      <c r="K5" s="48"/>
      <c r="L5" s="220"/>
    </row>
    <row r="6" spans="2:13" ht="20.25" customHeight="1" x14ac:dyDescent="0.25">
      <c r="B6" s="79" t="s">
        <v>117</v>
      </c>
      <c r="C6" s="145">
        <f>Alapa!C3</f>
        <v>0</v>
      </c>
      <c r="D6" s="166"/>
      <c r="E6" s="166"/>
      <c r="F6" s="166"/>
      <c r="G6" s="166"/>
      <c r="H6" s="166"/>
      <c r="I6" s="166"/>
      <c r="J6" s="166"/>
      <c r="K6" s="166"/>
      <c r="L6" s="166"/>
    </row>
    <row r="7" spans="2:13" ht="18.75" x14ac:dyDescent="0.2">
      <c r="B7" s="558" t="s">
        <v>504</v>
      </c>
      <c r="C7" s="558"/>
      <c r="D7" s="558"/>
      <c r="E7" s="558"/>
      <c r="F7" s="558"/>
      <c r="G7" s="558"/>
      <c r="H7" s="558"/>
      <c r="I7" s="558"/>
      <c r="J7" s="558"/>
      <c r="K7" s="558"/>
      <c r="L7" s="558"/>
    </row>
    <row r="8" spans="2:13" ht="15" x14ac:dyDescent="0.25">
      <c r="B8" s="166"/>
      <c r="C8" s="166"/>
      <c r="D8" s="166"/>
      <c r="E8" s="166"/>
      <c r="F8" s="166"/>
      <c r="G8" s="166"/>
      <c r="H8" s="166"/>
      <c r="I8" s="166"/>
      <c r="J8" s="166"/>
      <c r="K8" s="166"/>
      <c r="L8" s="166"/>
    </row>
    <row r="9" spans="2:13" ht="67.5" customHeight="1" x14ac:dyDescent="0.2">
      <c r="B9" s="559" t="s">
        <v>505</v>
      </c>
      <c r="C9" s="559"/>
      <c r="D9" s="559"/>
      <c r="E9" s="559"/>
      <c r="F9" s="559"/>
      <c r="G9" s="559"/>
      <c r="H9" s="559"/>
      <c r="I9" s="559"/>
      <c r="J9" s="559"/>
      <c r="K9" s="559"/>
      <c r="L9" s="559"/>
    </row>
    <row r="10" spans="2:13" ht="15.75" x14ac:dyDescent="0.25">
      <c r="B10" s="248" t="s">
        <v>506</v>
      </c>
      <c r="C10" s="83"/>
      <c r="D10" s="83"/>
      <c r="E10" s="83"/>
      <c r="F10" s="83"/>
      <c r="G10" s="83"/>
      <c r="H10" s="72"/>
      <c r="I10" s="72"/>
      <c r="J10" s="72"/>
      <c r="K10" s="72"/>
      <c r="L10" s="72"/>
    </row>
    <row r="11" spans="2:13" ht="18" customHeight="1" x14ac:dyDescent="0.25">
      <c r="B11" s="72" t="s">
        <v>507</v>
      </c>
      <c r="C11" s="83"/>
      <c r="D11" s="72"/>
      <c r="E11" s="72"/>
      <c r="F11" s="72"/>
      <c r="G11" s="72"/>
      <c r="H11" s="72"/>
      <c r="I11" s="72"/>
      <c r="J11" s="72"/>
      <c r="K11" s="72"/>
      <c r="L11" s="72"/>
    </row>
    <row r="12" spans="2:13" ht="18" customHeight="1" x14ac:dyDescent="0.25">
      <c r="B12" s="72" t="s">
        <v>508</v>
      </c>
      <c r="C12" s="83"/>
      <c r="D12" s="72"/>
      <c r="E12" s="72"/>
      <c r="F12" s="72"/>
      <c r="G12" s="72"/>
      <c r="H12" s="72"/>
      <c r="I12" s="72"/>
      <c r="J12" s="72"/>
      <c r="K12" s="72"/>
      <c r="L12" s="72"/>
    </row>
    <row r="13" spans="2:13" ht="18" customHeight="1" x14ac:dyDescent="0.25">
      <c r="B13" s="249" t="s">
        <v>509</v>
      </c>
      <c r="C13" s="556" t="s">
        <v>510</v>
      </c>
      <c r="D13" s="556"/>
      <c r="E13" s="556"/>
      <c r="F13" s="556"/>
      <c r="G13" s="556"/>
      <c r="H13" s="556"/>
      <c r="I13" s="72"/>
      <c r="J13" s="72"/>
      <c r="K13" s="72"/>
      <c r="L13" s="72"/>
    </row>
    <row r="14" spans="2:13" ht="18" customHeight="1" x14ac:dyDescent="0.25">
      <c r="B14" s="249" t="s">
        <v>509</v>
      </c>
      <c r="C14" s="556" t="s">
        <v>510</v>
      </c>
      <c r="D14" s="556"/>
      <c r="E14" s="556"/>
      <c r="F14" s="556"/>
      <c r="G14" s="556"/>
      <c r="H14" s="556"/>
      <c r="I14" s="72"/>
      <c r="J14" s="72"/>
      <c r="K14" s="72"/>
      <c r="L14" s="72"/>
    </row>
    <row r="15" spans="2:13" ht="18" customHeight="1" x14ac:dyDescent="0.25">
      <c r="B15" s="249" t="s">
        <v>509</v>
      </c>
      <c r="C15" s="556" t="s">
        <v>510</v>
      </c>
      <c r="D15" s="556"/>
      <c r="E15" s="556"/>
      <c r="F15" s="556"/>
      <c r="G15" s="556"/>
      <c r="H15" s="556"/>
      <c r="I15" s="72"/>
      <c r="J15" s="72"/>
      <c r="K15" s="72"/>
      <c r="L15" s="72"/>
    </row>
    <row r="16" spans="2:13" ht="18" customHeight="1" x14ac:dyDescent="0.25">
      <c r="B16" s="249" t="s">
        <v>509</v>
      </c>
      <c r="C16" s="556" t="s">
        <v>510</v>
      </c>
      <c r="D16" s="556"/>
      <c r="E16" s="556"/>
      <c r="F16" s="556"/>
      <c r="G16" s="556"/>
      <c r="H16" s="556"/>
      <c r="I16" s="72"/>
      <c r="J16" s="72"/>
      <c r="K16" s="72"/>
      <c r="L16" s="72"/>
    </row>
    <row r="17" spans="2:12" ht="18" customHeight="1" x14ac:dyDescent="0.25">
      <c r="B17" s="249" t="s">
        <v>509</v>
      </c>
      <c r="C17" s="556" t="s">
        <v>510</v>
      </c>
      <c r="D17" s="556"/>
      <c r="E17" s="556"/>
      <c r="F17" s="556"/>
      <c r="G17" s="556"/>
      <c r="H17" s="556"/>
      <c r="I17" s="72"/>
      <c r="J17" s="72"/>
      <c r="K17" s="72"/>
      <c r="L17" s="72"/>
    </row>
    <row r="18" spans="2:12" ht="18" customHeight="1" x14ac:dyDescent="0.25">
      <c r="B18" s="249" t="s">
        <v>509</v>
      </c>
      <c r="C18" s="250"/>
      <c r="D18" s="250"/>
      <c r="E18" s="250"/>
      <c r="F18" s="250"/>
      <c r="G18" s="250"/>
      <c r="H18" s="250"/>
      <c r="I18" s="72"/>
      <c r="J18" s="72"/>
      <c r="K18" s="72"/>
      <c r="L18" s="72"/>
    </row>
    <row r="19" spans="2:12" ht="15.75" x14ac:dyDescent="0.25">
      <c r="B19" s="249"/>
      <c r="C19" s="251"/>
      <c r="D19" s="72"/>
      <c r="E19" s="72"/>
      <c r="F19" s="72"/>
      <c r="G19" s="72"/>
      <c r="H19" s="72"/>
      <c r="I19" s="72"/>
      <c r="J19" s="72"/>
      <c r="K19" s="72"/>
      <c r="L19" s="72"/>
    </row>
    <row r="20" spans="2:12" ht="18" customHeight="1" x14ac:dyDescent="0.25">
      <c r="B20" s="252" t="s">
        <v>511</v>
      </c>
      <c r="C20" s="249"/>
      <c r="D20" s="72"/>
      <c r="E20" s="83"/>
      <c r="F20" s="83"/>
      <c r="G20" s="83"/>
      <c r="H20" s="83"/>
      <c r="I20" s="83"/>
      <c r="J20" s="72"/>
      <c r="K20" s="72"/>
      <c r="L20" s="72"/>
    </row>
    <row r="21" spans="2:12" ht="18" customHeight="1" x14ac:dyDescent="0.25">
      <c r="B21" s="249" t="s">
        <v>509</v>
      </c>
      <c r="C21" s="253" t="s">
        <v>512</v>
      </c>
      <c r="D21" s="72"/>
      <c r="E21" s="83"/>
      <c r="F21" s="83"/>
      <c r="G21" s="83"/>
      <c r="H21" s="83"/>
      <c r="I21" s="83"/>
      <c r="J21" s="72"/>
      <c r="K21" s="72"/>
      <c r="L21" s="72"/>
    </row>
    <row r="22" spans="2:12" ht="18" customHeight="1" x14ac:dyDescent="0.25">
      <c r="B22" s="249" t="s">
        <v>509</v>
      </c>
      <c r="C22" s="253" t="s">
        <v>513</v>
      </c>
      <c r="D22" s="72"/>
      <c r="E22" s="83"/>
      <c r="F22" s="83"/>
      <c r="G22" s="83"/>
      <c r="H22" s="83"/>
      <c r="I22" s="83"/>
      <c r="J22" s="72"/>
      <c r="K22" s="72"/>
      <c r="L22" s="72"/>
    </row>
    <row r="23" spans="2:12" ht="18" customHeight="1" x14ac:dyDescent="0.25">
      <c r="B23" s="249" t="s">
        <v>509</v>
      </c>
      <c r="C23" s="253" t="s">
        <v>514</v>
      </c>
      <c r="D23" s="72"/>
      <c r="E23" s="83"/>
      <c r="F23" s="83"/>
      <c r="G23" s="83"/>
      <c r="H23" s="83"/>
      <c r="I23" s="83"/>
      <c r="J23" s="72"/>
      <c r="K23" s="72"/>
      <c r="L23" s="72"/>
    </row>
    <row r="24" spans="2:12" ht="18" customHeight="1" x14ac:dyDescent="0.25">
      <c r="B24" s="249" t="s">
        <v>509</v>
      </c>
      <c r="C24" s="253" t="s">
        <v>515</v>
      </c>
      <c r="D24" s="72"/>
      <c r="E24" s="72"/>
      <c r="F24" s="72"/>
      <c r="G24" s="72"/>
      <c r="H24" s="72"/>
      <c r="I24" s="72"/>
      <c r="J24" s="72"/>
      <c r="K24" s="72"/>
      <c r="L24" s="72"/>
    </row>
    <row r="25" spans="2:12" ht="18" customHeight="1" x14ac:dyDescent="0.25">
      <c r="B25" s="249"/>
      <c r="C25" s="253" t="s">
        <v>516</v>
      </c>
      <c r="D25" s="72"/>
      <c r="E25" s="72"/>
      <c r="F25" s="72"/>
      <c r="G25" s="72"/>
      <c r="H25" s="72"/>
      <c r="I25" s="72"/>
      <c r="J25" s="72"/>
      <c r="K25" s="72"/>
      <c r="L25" s="72"/>
    </row>
    <row r="26" spans="2:12" ht="18" customHeight="1" x14ac:dyDescent="0.2">
      <c r="B26" s="249" t="s">
        <v>509</v>
      </c>
      <c r="C26" s="555" t="s">
        <v>517</v>
      </c>
      <c r="D26" s="555"/>
      <c r="E26" s="555"/>
      <c r="F26" s="555"/>
      <c r="G26" s="555"/>
      <c r="H26" s="555"/>
      <c r="I26" s="555"/>
      <c r="J26" s="555"/>
      <c r="K26" s="555"/>
      <c r="L26" s="555"/>
    </row>
    <row r="27" spans="2:12" ht="18" customHeight="1" x14ac:dyDescent="0.2">
      <c r="B27" s="249" t="s">
        <v>509</v>
      </c>
      <c r="C27" s="555" t="s">
        <v>518</v>
      </c>
      <c r="D27" s="555"/>
      <c r="E27" s="555"/>
      <c r="F27" s="555"/>
      <c r="G27" s="555"/>
      <c r="H27" s="555"/>
      <c r="I27" s="555"/>
      <c r="J27" s="555"/>
      <c r="K27" s="555"/>
      <c r="L27" s="555"/>
    </row>
    <row r="28" spans="2:12" ht="33.75" customHeight="1" x14ac:dyDescent="0.2">
      <c r="B28" s="249" t="s">
        <v>509</v>
      </c>
      <c r="C28" s="555" t="s">
        <v>519</v>
      </c>
      <c r="D28" s="555"/>
      <c r="E28" s="555"/>
      <c r="F28" s="555"/>
      <c r="G28" s="555"/>
      <c r="H28" s="555"/>
      <c r="I28" s="555"/>
      <c r="J28" s="555"/>
      <c r="K28" s="555"/>
      <c r="L28" s="555"/>
    </row>
    <row r="29" spans="2:12" ht="33" customHeight="1" x14ac:dyDescent="0.2">
      <c r="B29" s="249" t="s">
        <v>509</v>
      </c>
      <c r="C29" s="555" t="s">
        <v>520</v>
      </c>
      <c r="D29" s="555"/>
      <c r="E29" s="555"/>
      <c r="F29" s="555"/>
      <c r="G29" s="555"/>
      <c r="H29" s="555"/>
      <c r="I29" s="555"/>
      <c r="J29" s="555"/>
      <c r="K29" s="555"/>
      <c r="L29" s="555"/>
    </row>
    <row r="30" spans="2:12" ht="36" customHeight="1" x14ac:dyDescent="0.2">
      <c r="B30" s="249" t="s">
        <v>509</v>
      </c>
      <c r="C30" s="555" t="s">
        <v>521</v>
      </c>
      <c r="D30" s="555"/>
      <c r="E30" s="555"/>
      <c r="F30" s="555"/>
      <c r="G30" s="555"/>
      <c r="H30" s="555"/>
      <c r="I30" s="555"/>
      <c r="J30" s="555"/>
      <c r="K30" s="555"/>
      <c r="L30" s="555"/>
    </row>
    <row r="31" spans="2:12" ht="36" customHeight="1" x14ac:dyDescent="0.2">
      <c r="B31" s="249" t="s">
        <v>509</v>
      </c>
      <c r="C31" s="555" t="s">
        <v>691</v>
      </c>
      <c r="D31" s="555"/>
      <c r="E31" s="555"/>
      <c r="F31" s="555"/>
      <c r="G31" s="555"/>
      <c r="H31" s="555"/>
      <c r="I31" s="555"/>
      <c r="J31" s="555"/>
      <c r="K31" s="555"/>
      <c r="L31" s="555"/>
    </row>
    <row r="32" spans="2:12" ht="15.75" x14ac:dyDescent="0.2">
      <c r="B32" s="249"/>
      <c r="C32" s="254"/>
      <c r="D32" s="254"/>
      <c r="E32" s="254"/>
      <c r="F32" s="254"/>
      <c r="G32" s="254"/>
      <c r="H32" s="254"/>
      <c r="I32" s="254"/>
      <c r="J32" s="254"/>
      <c r="K32" s="254"/>
      <c r="L32" s="254"/>
    </row>
    <row r="33" spans="2:12" ht="15.75" x14ac:dyDescent="0.25">
      <c r="B33" s="248" t="s">
        <v>522</v>
      </c>
      <c r="C33" s="72"/>
      <c r="D33" s="72"/>
      <c r="E33" s="72"/>
      <c r="F33" s="72"/>
      <c r="G33" s="72"/>
      <c r="H33" s="72"/>
      <c r="I33" s="72"/>
      <c r="J33" s="72"/>
      <c r="K33" s="72"/>
      <c r="L33" s="72"/>
    </row>
    <row r="34" spans="2:12" ht="15.75" x14ac:dyDescent="0.25">
      <c r="B34" s="72"/>
      <c r="C34" s="72"/>
      <c r="D34" s="72"/>
      <c r="E34" s="72"/>
      <c r="F34" s="72"/>
      <c r="G34" s="72"/>
      <c r="H34" s="72"/>
      <c r="I34" s="72"/>
      <c r="J34" s="72"/>
      <c r="K34" s="72"/>
      <c r="L34" s="72"/>
    </row>
    <row r="35" spans="2:12" ht="18.75" customHeight="1" x14ac:dyDescent="0.2">
      <c r="B35" s="249" t="s">
        <v>509</v>
      </c>
      <c r="C35" s="251" t="s">
        <v>523</v>
      </c>
      <c r="D35" s="251"/>
      <c r="E35" s="251"/>
      <c r="F35" s="251"/>
      <c r="G35" s="251"/>
      <c r="H35" s="251"/>
      <c r="I35" s="251"/>
      <c r="J35" s="251"/>
      <c r="K35" s="251"/>
      <c r="L35" s="251"/>
    </row>
    <row r="36" spans="2:12" ht="18" customHeight="1" x14ac:dyDescent="0.25">
      <c r="B36" s="249"/>
      <c r="C36" s="255" t="s">
        <v>524</v>
      </c>
      <c r="D36" s="556" t="s">
        <v>525</v>
      </c>
      <c r="E36" s="556"/>
      <c r="F36" s="556"/>
      <c r="G36" s="556"/>
      <c r="H36" s="556"/>
      <c r="I36" s="556"/>
      <c r="J36" s="556"/>
      <c r="K36" s="556"/>
      <c r="L36" s="556"/>
    </row>
    <row r="37" spans="2:12" ht="18" customHeight="1" x14ac:dyDescent="0.25">
      <c r="B37" s="249"/>
      <c r="C37" s="255" t="s">
        <v>524</v>
      </c>
      <c r="D37" s="557" t="s">
        <v>526</v>
      </c>
      <c r="E37" s="557"/>
      <c r="F37" s="557"/>
      <c r="G37" s="557"/>
      <c r="H37" s="557"/>
      <c r="I37" s="557"/>
      <c r="J37" s="557"/>
      <c r="K37" s="557"/>
      <c r="L37" s="557"/>
    </row>
    <row r="38" spans="2:12" ht="24" customHeight="1" x14ac:dyDescent="0.25">
      <c r="B38" s="256" t="s">
        <v>509</v>
      </c>
      <c r="C38" s="257" t="s">
        <v>527</v>
      </c>
      <c r="D38" s="258"/>
      <c r="E38" s="258"/>
      <c r="F38" s="258"/>
      <c r="G38" s="258"/>
      <c r="H38" s="258"/>
      <c r="I38" s="258"/>
      <c r="J38" s="258"/>
      <c r="K38" s="258"/>
      <c r="L38" s="258"/>
    </row>
    <row r="39" spans="2:12" ht="18.75" customHeight="1" x14ac:dyDescent="0.25">
      <c r="B39" s="249"/>
      <c r="C39" s="255" t="s">
        <v>524</v>
      </c>
      <c r="D39" s="555" t="s">
        <v>528</v>
      </c>
      <c r="E39" s="555"/>
      <c r="F39" s="555"/>
      <c r="G39" s="555"/>
      <c r="H39" s="555"/>
      <c r="I39" s="555"/>
      <c r="J39" s="555"/>
      <c r="K39" s="555"/>
      <c r="L39" s="555"/>
    </row>
    <row r="40" spans="2:12" ht="18.75" customHeight="1" x14ac:dyDescent="0.25">
      <c r="B40" s="249"/>
      <c r="C40" s="255" t="s">
        <v>524</v>
      </c>
      <c r="D40" s="555" t="s">
        <v>529</v>
      </c>
      <c r="E40" s="555"/>
      <c r="F40" s="555"/>
      <c r="G40" s="555"/>
      <c r="H40" s="555"/>
      <c r="I40" s="555"/>
      <c r="J40" s="555"/>
      <c r="K40" s="555"/>
      <c r="L40" s="555"/>
    </row>
    <row r="41" spans="2:12" ht="26.25" customHeight="1" x14ac:dyDescent="0.25">
      <c r="B41" s="256" t="s">
        <v>509</v>
      </c>
      <c r="C41" s="257" t="s">
        <v>530</v>
      </c>
      <c r="D41" s="251"/>
      <c r="E41" s="251"/>
      <c r="F41" s="251"/>
      <c r="G41" s="251"/>
      <c r="H41" s="251"/>
      <c r="I41" s="251"/>
      <c r="J41" s="251"/>
      <c r="K41" s="251"/>
      <c r="L41" s="251"/>
    </row>
    <row r="42" spans="2:12" ht="18.75" customHeight="1" x14ac:dyDescent="0.25">
      <c r="B42" s="249"/>
      <c r="C42" s="255" t="s">
        <v>524</v>
      </c>
      <c r="D42" s="72" t="s">
        <v>531</v>
      </c>
      <c r="E42" s="72"/>
      <c r="F42" s="72"/>
      <c r="G42" s="72"/>
      <c r="H42" s="72"/>
      <c r="I42" s="72"/>
      <c r="J42" s="72"/>
      <c r="K42" s="72"/>
      <c r="L42" s="72"/>
    </row>
    <row r="43" spans="2:12" ht="25.5" customHeight="1" x14ac:dyDescent="0.25">
      <c r="B43" s="256" t="s">
        <v>509</v>
      </c>
      <c r="C43" s="257" t="s">
        <v>532</v>
      </c>
      <c r="D43" s="259"/>
      <c r="E43" s="259"/>
      <c r="F43" s="259"/>
      <c r="G43" s="259"/>
      <c r="H43" s="259"/>
      <c r="I43" s="259"/>
      <c r="J43" s="259"/>
      <c r="K43" s="259"/>
      <c r="L43" s="259"/>
    </row>
    <row r="44" spans="2:12" ht="18.75" customHeight="1" x14ac:dyDescent="0.25">
      <c r="B44" s="251"/>
      <c r="C44" s="255" t="s">
        <v>524</v>
      </c>
      <c r="D44" s="72" t="s">
        <v>533</v>
      </c>
      <c r="E44" s="72"/>
      <c r="F44" s="72"/>
      <c r="G44" s="72"/>
      <c r="H44" s="72"/>
      <c r="I44" s="72"/>
      <c r="J44" s="72"/>
      <c r="K44" s="72"/>
      <c r="L44" s="72"/>
    </row>
    <row r="45" spans="2:12" ht="15.75" x14ac:dyDescent="0.2">
      <c r="B45" s="259"/>
      <c r="C45" s="259"/>
      <c r="D45" s="259"/>
      <c r="E45" s="259"/>
      <c r="F45" s="259"/>
      <c r="G45" s="259"/>
      <c r="H45" s="259"/>
      <c r="I45" s="259"/>
      <c r="J45" s="259"/>
      <c r="K45" s="259"/>
      <c r="L45" s="259"/>
    </row>
    <row r="46" spans="2:12" ht="15.75" x14ac:dyDescent="0.2">
      <c r="B46" s="259"/>
      <c r="C46" s="259"/>
      <c r="D46" s="259"/>
      <c r="E46" s="259"/>
      <c r="F46" s="259"/>
      <c r="G46" s="259"/>
      <c r="H46" s="259"/>
      <c r="I46" s="259"/>
      <c r="J46" s="259"/>
      <c r="K46" s="259"/>
      <c r="L46" s="259"/>
    </row>
    <row r="47" spans="2:12" ht="15.75" x14ac:dyDescent="0.25">
      <c r="B47" s="251"/>
      <c r="C47" s="72"/>
      <c r="D47" s="72"/>
      <c r="E47" s="72"/>
      <c r="F47" s="72"/>
      <c r="G47" s="72"/>
      <c r="H47" s="72"/>
      <c r="I47" s="72"/>
      <c r="J47" s="72"/>
      <c r="K47" s="72"/>
      <c r="L47" s="72"/>
    </row>
    <row r="48" spans="2:12" ht="15.75" x14ac:dyDescent="0.25">
      <c r="B48" s="83" t="s">
        <v>126</v>
      </c>
      <c r="C48" s="536" t="s">
        <v>127</v>
      </c>
      <c r="D48" s="536"/>
      <c r="E48" s="73" t="s">
        <v>128</v>
      </c>
      <c r="F48" s="73"/>
      <c r="G48" s="73"/>
      <c r="H48" s="73"/>
      <c r="I48" s="73"/>
      <c r="J48" s="73"/>
      <c r="K48" s="73"/>
      <c r="L48" s="73"/>
    </row>
    <row r="49" spans="2:12" ht="15.75" x14ac:dyDescent="0.25">
      <c r="B49" s="72"/>
      <c r="C49" s="72"/>
      <c r="D49" s="72"/>
      <c r="E49" s="72"/>
      <c r="F49" s="72"/>
      <c r="G49" s="72"/>
      <c r="H49" s="72"/>
      <c r="I49" s="72"/>
      <c r="J49" s="72"/>
      <c r="K49" s="72"/>
      <c r="L49" s="72"/>
    </row>
    <row r="50" spans="2:12" ht="15.75" x14ac:dyDescent="0.25">
      <c r="B50" s="260"/>
      <c r="C50" s="72"/>
      <c r="D50" s="72"/>
      <c r="E50" s="72"/>
      <c r="F50" s="72"/>
      <c r="G50" s="72"/>
      <c r="H50" s="72"/>
      <c r="I50" s="72"/>
      <c r="J50" s="72"/>
      <c r="K50" s="72"/>
      <c r="L50" s="72"/>
    </row>
    <row r="51" spans="2:12" ht="15.75" x14ac:dyDescent="0.25">
      <c r="B51" s="72"/>
      <c r="C51" s="72"/>
      <c r="D51" s="72"/>
      <c r="E51" s="72"/>
      <c r="F51" s="72"/>
      <c r="G51" s="72"/>
      <c r="H51" s="72"/>
      <c r="I51" s="72"/>
      <c r="J51" s="72"/>
      <c r="K51" s="72"/>
      <c r="L51" s="72"/>
    </row>
    <row r="52" spans="2:12" ht="15.75" x14ac:dyDescent="0.25">
      <c r="B52" s="79"/>
      <c r="C52" s="79"/>
      <c r="D52" s="79"/>
      <c r="E52" s="79"/>
      <c r="F52" s="79"/>
      <c r="G52" s="537" t="s">
        <v>534</v>
      </c>
      <c r="H52" s="537"/>
      <c r="I52" s="537"/>
      <c r="J52" s="537"/>
      <c r="K52" s="537"/>
      <c r="L52" s="79"/>
    </row>
    <row r="53" spans="2:12" ht="15.75" x14ac:dyDescent="0.25">
      <c r="B53" s="79"/>
      <c r="C53" s="79"/>
      <c r="D53" s="79"/>
      <c r="E53" s="79"/>
      <c r="F53" s="505" t="s">
        <v>535</v>
      </c>
      <c r="G53" s="505"/>
      <c r="H53" s="505"/>
      <c r="I53" s="505"/>
      <c r="J53" s="505"/>
      <c r="K53" s="505"/>
      <c r="L53" s="505"/>
    </row>
  </sheetData>
  <mergeCells count="21">
    <mergeCell ref="C29:L29"/>
    <mergeCell ref="B4:L4"/>
    <mergeCell ref="B7:L7"/>
    <mergeCell ref="B9:L9"/>
    <mergeCell ref="C13:H13"/>
    <mergeCell ref="C14:H14"/>
    <mergeCell ref="C15:H15"/>
    <mergeCell ref="C16:H16"/>
    <mergeCell ref="C17:H17"/>
    <mergeCell ref="C26:L26"/>
    <mergeCell ref="C27:L27"/>
    <mergeCell ref="C28:L28"/>
    <mergeCell ref="G52:K52"/>
    <mergeCell ref="F53:L53"/>
    <mergeCell ref="C30:L30"/>
    <mergeCell ref="D36:L36"/>
    <mergeCell ref="D37:L37"/>
    <mergeCell ref="D39:L39"/>
    <mergeCell ref="D40:L40"/>
    <mergeCell ref="C48:D48"/>
    <mergeCell ref="C31:L31"/>
  </mergeCells>
  <hyperlinks>
    <hyperlink ref="M1" location="Tartalom!B1" display="tartalom"/>
    <hyperlink ref="M3" location="'PM-KV-03-01'!C80" display="folyamatábra"/>
  </hyperlinks>
  <pageMargins left="0.70866141732283472" right="0.70866141732283472" top="0.74803149606299213" bottom="0.74803149606299213" header="0.31496062992125984" footer="0.31496062992125984"/>
  <pageSetup paperSize="9" scale="74"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zoomScaleNormal="100" workbookViewId="0">
      <selection activeCell="B1" sqref="B1"/>
    </sheetView>
  </sheetViews>
  <sheetFormatPr defaultColWidth="10.42578125" defaultRowHeight="12" x14ac:dyDescent="0.2"/>
  <cols>
    <col min="1" max="1" width="10.42578125" style="5"/>
    <col min="2" max="12" width="9.42578125" style="5" customWidth="1"/>
    <col min="13" max="13" width="4.140625" style="5" customWidth="1"/>
    <col min="14" max="257" width="10.42578125" style="5"/>
    <col min="258" max="268" width="9.42578125" style="5" customWidth="1"/>
    <col min="269" max="269" width="4.140625" style="5" customWidth="1"/>
    <col min="270" max="513" width="10.42578125" style="5"/>
    <col min="514" max="524" width="9.42578125" style="5" customWidth="1"/>
    <col min="525" max="525" width="4.140625" style="5" customWidth="1"/>
    <col min="526" max="769" width="10.42578125" style="5"/>
    <col min="770" max="780" width="9.42578125" style="5" customWidth="1"/>
    <col min="781" max="781" width="4.140625" style="5" customWidth="1"/>
    <col min="782" max="1025" width="10.42578125" style="5"/>
    <col min="1026" max="1036" width="9.42578125" style="5" customWidth="1"/>
    <col min="1037" max="1037" width="4.140625" style="5" customWidth="1"/>
    <col min="1038" max="1281" width="10.42578125" style="5"/>
    <col min="1282" max="1292" width="9.42578125" style="5" customWidth="1"/>
    <col min="1293" max="1293" width="4.140625" style="5" customWidth="1"/>
    <col min="1294" max="1537" width="10.42578125" style="5"/>
    <col min="1538" max="1548" width="9.42578125" style="5" customWidth="1"/>
    <col min="1549" max="1549" width="4.140625" style="5" customWidth="1"/>
    <col min="1550" max="1793" width="10.42578125" style="5"/>
    <col min="1794" max="1804" width="9.42578125" style="5" customWidth="1"/>
    <col min="1805" max="1805" width="4.140625" style="5" customWidth="1"/>
    <col min="1806" max="2049" width="10.42578125" style="5"/>
    <col min="2050" max="2060" width="9.42578125" style="5" customWidth="1"/>
    <col min="2061" max="2061" width="4.140625" style="5" customWidth="1"/>
    <col min="2062" max="2305" width="10.42578125" style="5"/>
    <col min="2306" max="2316" width="9.42578125" style="5" customWidth="1"/>
    <col min="2317" max="2317" width="4.140625" style="5" customWidth="1"/>
    <col min="2318" max="2561" width="10.42578125" style="5"/>
    <col min="2562" max="2572" width="9.42578125" style="5" customWidth="1"/>
    <col min="2573" max="2573" width="4.140625" style="5" customWidth="1"/>
    <col min="2574" max="2817" width="10.42578125" style="5"/>
    <col min="2818" max="2828" width="9.42578125" style="5" customWidth="1"/>
    <col min="2829" max="2829" width="4.140625" style="5" customWidth="1"/>
    <col min="2830" max="3073" width="10.42578125" style="5"/>
    <col min="3074" max="3084" width="9.42578125" style="5" customWidth="1"/>
    <col min="3085" max="3085" width="4.140625" style="5" customWidth="1"/>
    <col min="3086" max="3329" width="10.42578125" style="5"/>
    <col min="3330" max="3340" width="9.42578125" style="5" customWidth="1"/>
    <col min="3341" max="3341" width="4.140625" style="5" customWidth="1"/>
    <col min="3342" max="3585" width="10.42578125" style="5"/>
    <col min="3586" max="3596" width="9.42578125" style="5" customWidth="1"/>
    <col min="3597" max="3597" width="4.140625" style="5" customWidth="1"/>
    <col min="3598" max="3841" width="10.42578125" style="5"/>
    <col min="3842" max="3852" width="9.42578125" style="5" customWidth="1"/>
    <col min="3853" max="3853" width="4.140625" style="5" customWidth="1"/>
    <col min="3854" max="4097" width="10.42578125" style="5"/>
    <col min="4098" max="4108" width="9.42578125" style="5" customWidth="1"/>
    <col min="4109" max="4109" width="4.140625" style="5" customWidth="1"/>
    <col min="4110" max="4353" width="10.42578125" style="5"/>
    <col min="4354" max="4364" width="9.42578125" style="5" customWidth="1"/>
    <col min="4365" max="4365" width="4.140625" style="5" customWidth="1"/>
    <col min="4366" max="4609" width="10.42578125" style="5"/>
    <col min="4610" max="4620" width="9.42578125" style="5" customWidth="1"/>
    <col min="4621" max="4621" width="4.140625" style="5" customWidth="1"/>
    <col min="4622" max="4865" width="10.42578125" style="5"/>
    <col min="4866" max="4876" width="9.42578125" style="5" customWidth="1"/>
    <col min="4877" max="4877" width="4.140625" style="5" customWidth="1"/>
    <col min="4878" max="5121" width="10.42578125" style="5"/>
    <col min="5122" max="5132" width="9.42578125" style="5" customWidth="1"/>
    <col min="5133" max="5133" width="4.140625" style="5" customWidth="1"/>
    <col min="5134" max="5377" width="10.42578125" style="5"/>
    <col min="5378" max="5388" width="9.42578125" style="5" customWidth="1"/>
    <col min="5389" max="5389" width="4.140625" style="5" customWidth="1"/>
    <col min="5390" max="5633" width="10.42578125" style="5"/>
    <col min="5634" max="5644" width="9.42578125" style="5" customWidth="1"/>
    <col min="5645" max="5645" width="4.140625" style="5" customWidth="1"/>
    <col min="5646" max="5889" width="10.42578125" style="5"/>
    <col min="5890" max="5900" width="9.42578125" style="5" customWidth="1"/>
    <col min="5901" max="5901" width="4.140625" style="5" customWidth="1"/>
    <col min="5902" max="6145" width="10.42578125" style="5"/>
    <col min="6146" max="6156" width="9.42578125" style="5" customWidth="1"/>
    <col min="6157" max="6157" width="4.140625" style="5" customWidth="1"/>
    <col min="6158" max="6401" width="10.42578125" style="5"/>
    <col min="6402" max="6412" width="9.42578125" style="5" customWidth="1"/>
    <col min="6413" max="6413" width="4.140625" style="5" customWidth="1"/>
    <col min="6414" max="6657" width="10.42578125" style="5"/>
    <col min="6658" max="6668" width="9.42578125" style="5" customWidth="1"/>
    <col min="6669" max="6669" width="4.140625" style="5" customWidth="1"/>
    <col min="6670" max="6913" width="10.42578125" style="5"/>
    <col min="6914" max="6924" width="9.42578125" style="5" customWidth="1"/>
    <col min="6925" max="6925" width="4.140625" style="5" customWidth="1"/>
    <col min="6926" max="7169" width="10.42578125" style="5"/>
    <col min="7170" max="7180" width="9.42578125" style="5" customWidth="1"/>
    <col min="7181" max="7181" width="4.140625" style="5" customWidth="1"/>
    <col min="7182" max="7425" width="10.42578125" style="5"/>
    <col min="7426" max="7436" width="9.42578125" style="5" customWidth="1"/>
    <col min="7437" max="7437" width="4.140625" style="5" customWidth="1"/>
    <col min="7438" max="7681" width="10.42578125" style="5"/>
    <col min="7682" max="7692" width="9.42578125" style="5" customWidth="1"/>
    <col min="7693" max="7693" width="4.140625" style="5" customWidth="1"/>
    <col min="7694" max="7937" width="10.42578125" style="5"/>
    <col min="7938" max="7948" width="9.42578125" style="5" customWidth="1"/>
    <col min="7949" max="7949" width="4.140625" style="5" customWidth="1"/>
    <col min="7950" max="8193" width="10.42578125" style="5"/>
    <col min="8194" max="8204" width="9.42578125" style="5" customWidth="1"/>
    <col min="8205" max="8205" width="4.140625" style="5" customWidth="1"/>
    <col min="8206" max="8449" width="10.42578125" style="5"/>
    <col min="8450" max="8460" width="9.42578125" style="5" customWidth="1"/>
    <col min="8461" max="8461" width="4.140625" style="5" customWidth="1"/>
    <col min="8462" max="8705" width="10.42578125" style="5"/>
    <col min="8706" max="8716" width="9.42578125" style="5" customWidth="1"/>
    <col min="8717" max="8717" width="4.140625" style="5" customWidth="1"/>
    <col min="8718" max="8961" width="10.42578125" style="5"/>
    <col min="8962" max="8972" width="9.42578125" style="5" customWidth="1"/>
    <col min="8973" max="8973" width="4.140625" style="5" customWidth="1"/>
    <col min="8974" max="9217" width="10.42578125" style="5"/>
    <col min="9218" max="9228" width="9.42578125" style="5" customWidth="1"/>
    <col min="9229" max="9229" width="4.140625" style="5" customWidth="1"/>
    <col min="9230" max="9473" width="10.42578125" style="5"/>
    <col min="9474" max="9484" width="9.42578125" style="5" customWidth="1"/>
    <col min="9485" max="9485" width="4.140625" style="5" customWidth="1"/>
    <col min="9486" max="9729" width="10.42578125" style="5"/>
    <col min="9730" max="9740" width="9.42578125" style="5" customWidth="1"/>
    <col min="9741" max="9741" width="4.140625" style="5" customWidth="1"/>
    <col min="9742" max="9985" width="10.42578125" style="5"/>
    <col min="9986" max="9996" width="9.42578125" style="5" customWidth="1"/>
    <col min="9997" max="9997" width="4.140625" style="5" customWidth="1"/>
    <col min="9998" max="10241" width="10.42578125" style="5"/>
    <col min="10242" max="10252" width="9.42578125" style="5" customWidth="1"/>
    <col min="10253" max="10253" width="4.140625" style="5" customWidth="1"/>
    <col min="10254" max="10497" width="10.42578125" style="5"/>
    <col min="10498" max="10508" width="9.42578125" style="5" customWidth="1"/>
    <col min="10509" max="10509" width="4.140625" style="5" customWidth="1"/>
    <col min="10510" max="10753" width="10.42578125" style="5"/>
    <col min="10754" max="10764" width="9.42578125" style="5" customWidth="1"/>
    <col min="10765" max="10765" width="4.140625" style="5" customWidth="1"/>
    <col min="10766" max="11009" width="10.42578125" style="5"/>
    <col min="11010" max="11020" width="9.42578125" style="5" customWidth="1"/>
    <col min="11021" max="11021" width="4.140625" style="5" customWidth="1"/>
    <col min="11022" max="11265" width="10.42578125" style="5"/>
    <col min="11266" max="11276" width="9.42578125" style="5" customWidth="1"/>
    <col min="11277" max="11277" width="4.140625" style="5" customWidth="1"/>
    <col min="11278" max="11521" width="10.42578125" style="5"/>
    <col min="11522" max="11532" width="9.42578125" style="5" customWidth="1"/>
    <col min="11533" max="11533" width="4.140625" style="5" customWidth="1"/>
    <col min="11534" max="11777" width="10.42578125" style="5"/>
    <col min="11778" max="11788" width="9.42578125" style="5" customWidth="1"/>
    <col min="11789" max="11789" width="4.140625" style="5" customWidth="1"/>
    <col min="11790" max="12033" width="10.42578125" style="5"/>
    <col min="12034" max="12044" width="9.42578125" style="5" customWidth="1"/>
    <col min="12045" max="12045" width="4.140625" style="5" customWidth="1"/>
    <col min="12046" max="12289" width="10.42578125" style="5"/>
    <col min="12290" max="12300" width="9.42578125" style="5" customWidth="1"/>
    <col min="12301" max="12301" width="4.140625" style="5" customWidth="1"/>
    <col min="12302" max="12545" width="10.42578125" style="5"/>
    <col min="12546" max="12556" width="9.42578125" style="5" customWidth="1"/>
    <col min="12557" max="12557" width="4.140625" style="5" customWidth="1"/>
    <col min="12558" max="12801" width="10.42578125" style="5"/>
    <col min="12802" max="12812" width="9.42578125" style="5" customWidth="1"/>
    <col min="12813" max="12813" width="4.140625" style="5" customWidth="1"/>
    <col min="12814" max="13057" width="10.42578125" style="5"/>
    <col min="13058" max="13068" width="9.42578125" style="5" customWidth="1"/>
    <col min="13069" max="13069" width="4.140625" style="5" customWidth="1"/>
    <col min="13070" max="13313" width="10.42578125" style="5"/>
    <col min="13314" max="13324" width="9.42578125" style="5" customWidth="1"/>
    <col min="13325" max="13325" width="4.140625" style="5" customWidth="1"/>
    <col min="13326" max="13569" width="10.42578125" style="5"/>
    <col min="13570" max="13580" width="9.42578125" style="5" customWidth="1"/>
    <col min="13581" max="13581" width="4.140625" style="5" customWidth="1"/>
    <col min="13582" max="13825" width="10.42578125" style="5"/>
    <col min="13826" max="13836" width="9.42578125" style="5" customWidth="1"/>
    <col min="13837" max="13837" width="4.140625" style="5" customWidth="1"/>
    <col min="13838" max="14081" width="10.42578125" style="5"/>
    <col min="14082" max="14092" width="9.42578125" style="5" customWidth="1"/>
    <col min="14093" max="14093" width="4.140625" style="5" customWidth="1"/>
    <col min="14094" max="14337" width="10.42578125" style="5"/>
    <col min="14338" max="14348" width="9.42578125" style="5" customWidth="1"/>
    <col min="14349" max="14349" width="4.140625" style="5" customWidth="1"/>
    <col min="14350" max="14593" width="10.42578125" style="5"/>
    <col min="14594" max="14604" width="9.42578125" style="5" customWidth="1"/>
    <col min="14605" max="14605" width="4.140625" style="5" customWidth="1"/>
    <col min="14606" max="14849" width="10.42578125" style="5"/>
    <col min="14850" max="14860" width="9.42578125" style="5" customWidth="1"/>
    <col min="14861" max="14861" width="4.140625" style="5" customWidth="1"/>
    <col min="14862" max="15105" width="10.42578125" style="5"/>
    <col min="15106" max="15116" width="9.42578125" style="5" customWidth="1"/>
    <col min="15117" max="15117" width="4.140625" style="5" customWidth="1"/>
    <col min="15118" max="15361" width="10.42578125" style="5"/>
    <col min="15362" max="15372" width="9.42578125" style="5" customWidth="1"/>
    <col min="15373" max="15373" width="4.140625" style="5" customWidth="1"/>
    <col min="15374" max="15617" width="10.42578125" style="5"/>
    <col min="15618" max="15628" width="9.42578125" style="5" customWidth="1"/>
    <col min="15629" max="15629" width="4.140625" style="5" customWidth="1"/>
    <col min="15630" max="15873" width="10.42578125" style="5"/>
    <col min="15874" max="15884" width="9.42578125" style="5" customWidth="1"/>
    <col min="15885" max="15885" width="4.140625" style="5" customWidth="1"/>
    <col min="15886" max="16129" width="10.42578125" style="5"/>
    <col min="16130" max="16140" width="9.42578125" style="5" customWidth="1"/>
    <col min="16141" max="16141" width="4.140625" style="5" customWidth="1"/>
    <col min="16142" max="16384" width="10.42578125" style="5"/>
  </cols>
  <sheetData>
    <row r="1" spans="2:13" ht="16.5" x14ac:dyDescent="0.3">
      <c r="B1" s="42" t="s">
        <v>536</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57" t="s">
        <v>201</v>
      </c>
      <c r="C4" s="457"/>
      <c r="D4" s="457"/>
      <c r="E4" s="457"/>
      <c r="F4" s="457"/>
      <c r="G4" s="457"/>
      <c r="H4" s="457"/>
      <c r="I4" s="457"/>
      <c r="J4" s="457"/>
      <c r="K4" s="457"/>
      <c r="L4" s="457"/>
    </row>
    <row r="5" spans="2:13" ht="20.25" x14ac:dyDescent="0.3">
      <c r="B5" s="79" t="s">
        <v>116</v>
      </c>
      <c r="C5" s="145">
        <f>Alapa!C2</f>
        <v>0</v>
      </c>
      <c r="D5" s="166"/>
      <c r="E5" s="166"/>
      <c r="F5" s="166"/>
      <c r="G5" s="166"/>
      <c r="H5" s="166"/>
      <c r="I5" s="166"/>
      <c r="J5" s="166"/>
      <c r="K5" s="48"/>
      <c r="L5" s="220"/>
    </row>
    <row r="6" spans="2:13" ht="15.75" x14ac:dyDescent="0.25">
      <c r="B6" s="79" t="s">
        <v>117</v>
      </c>
      <c r="C6" s="145">
        <f>Alapa!C3</f>
        <v>0</v>
      </c>
      <c r="D6" s="166"/>
      <c r="E6" s="166"/>
      <c r="F6" s="166"/>
      <c r="G6" s="166"/>
      <c r="H6" s="166"/>
      <c r="I6" s="166"/>
      <c r="J6" s="166"/>
      <c r="K6" s="166"/>
      <c r="L6" s="166"/>
    </row>
    <row r="7" spans="2:13" ht="15" x14ac:dyDescent="0.25">
      <c r="B7" s="166"/>
      <c r="C7" s="166"/>
      <c r="D7" s="166"/>
      <c r="E7" s="166"/>
      <c r="F7" s="166"/>
      <c r="G7" s="166"/>
      <c r="H7" s="166"/>
      <c r="I7" s="166"/>
      <c r="J7" s="166"/>
      <c r="K7" s="166"/>
      <c r="L7" s="166"/>
    </row>
    <row r="8" spans="2:13" ht="18.75" x14ac:dyDescent="0.2">
      <c r="B8" s="558" t="s">
        <v>537</v>
      </c>
      <c r="C8" s="558"/>
      <c r="D8" s="558"/>
      <c r="E8" s="558"/>
      <c r="F8" s="558"/>
      <c r="G8" s="558"/>
      <c r="H8" s="558"/>
      <c r="I8" s="558"/>
      <c r="J8" s="558"/>
      <c r="K8" s="558"/>
      <c r="L8" s="558"/>
    </row>
    <row r="9" spans="2:13" ht="15" x14ac:dyDescent="0.25">
      <c r="B9" s="166"/>
      <c r="C9" s="166"/>
      <c r="D9" s="166"/>
      <c r="E9" s="166"/>
      <c r="F9" s="166"/>
      <c r="G9" s="166"/>
      <c r="H9" s="166"/>
      <c r="I9" s="166"/>
      <c r="J9" s="166"/>
      <c r="K9" s="166"/>
      <c r="L9" s="166"/>
    </row>
    <row r="10" spans="2:13" ht="35.25" customHeight="1" x14ac:dyDescent="0.2">
      <c r="B10" s="561" t="s">
        <v>538</v>
      </c>
      <c r="C10" s="561"/>
      <c r="D10" s="561"/>
      <c r="E10" s="561"/>
      <c r="F10" s="561"/>
      <c r="G10" s="561"/>
      <c r="H10" s="561"/>
      <c r="I10" s="561"/>
      <c r="J10" s="561"/>
      <c r="K10" s="561"/>
      <c r="L10" s="561"/>
    </row>
    <row r="11" spans="2:13" ht="15" x14ac:dyDescent="0.25">
      <c r="B11" s="261"/>
      <c r="C11" s="166"/>
      <c r="D11" s="166"/>
      <c r="E11" s="166"/>
      <c r="F11" s="166"/>
      <c r="G11" s="166"/>
      <c r="H11" s="166"/>
      <c r="I11" s="166"/>
      <c r="J11" s="166"/>
      <c r="K11" s="166"/>
      <c r="L11" s="166"/>
    </row>
    <row r="12" spans="2:13" ht="15" x14ac:dyDescent="0.25">
      <c r="B12" s="261" t="s">
        <v>539</v>
      </c>
      <c r="C12" s="262" t="s">
        <v>473</v>
      </c>
      <c r="D12" s="262"/>
      <c r="E12" s="262"/>
      <c r="F12" s="262"/>
      <c r="G12" s="262"/>
      <c r="H12" s="166"/>
      <c r="I12" s="166"/>
      <c r="J12" s="166"/>
      <c r="K12" s="166"/>
      <c r="L12" s="166"/>
    </row>
    <row r="13" spans="2:13" ht="15" x14ac:dyDescent="0.25">
      <c r="B13" s="166"/>
      <c r="C13" s="262"/>
      <c r="D13" s="166"/>
      <c r="E13" s="166"/>
      <c r="F13" s="166"/>
      <c r="G13" s="166"/>
      <c r="H13" s="166"/>
      <c r="I13" s="166"/>
      <c r="J13" s="166"/>
      <c r="K13" s="166"/>
      <c r="L13" s="166"/>
    </row>
    <row r="14" spans="2:13" ht="15" x14ac:dyDescent="0.25">
      <c r="B14" s="261" t="s">
        <v>540</v>
      </c>
      <c r="C14" s="262" t="s">
        <v>473</v>
      </c>
      <c r="D14" s="262"/>
      <c r="E14" s="262"/>
      <c r="F14" s="262"/>
      <c r="G14" s="262"/>
      <c r="H14" s="166"/>
      <c r="I14" s="166"/>
      <c r="J14" s="166"/>
      <c r="K14" s="166"/>
      <c r="L14" s="166"/>
    </row>
    <row r="15" spans="2:13" ht="15" x14ac:dyDescent="0.25">
      <c r="B15" s="166"/>
      <c r="C15" s="166"/>
      <c r="D15" s="166"/>
      <c r="E15" s="166"/>
      <c r="F15" s="166"/>
      <c r="G15" s="166"/>
      <c r="H15" s="166"/>
      <c r="I15" s="166"/>
      <c r="J15" s="166"/>
      <c r="K15" s="166"/>
      <c r="L15" s="166"/>
    </row>
    <row r="16" spans="2:13" ht="15" x14ac:dyDescent="0.25">
      <c r="B16" s="261" t="s">
        <v>541</v>
      </c>
      <c r="C16" s="166"/>
      <c r="D16" s="166"/>
      <c r="E16" s="166"/>
      <c r="F16" s="166"/>
      <c r="G16" s="166"/>
      <c r="H16" s="166"/>
      <c r="I16" s="166"/>
      <c r="J16" s="166"/>
      <c r="K16" s="166"/>
      <c r="L16" s="166"/>
    </row>
    <row r="17" spans="2:12" ht="15" x14ac:dyDescent="0.25">
      <c r="B17" s="263" t="s">
        <v>509</v>
      </c>
      <c r="C17" s="261" t="s">
        <v>542</v>
      </c>
      <c r="D17" s="166"/>
      <c r="E17" s="166"/>
      <c r="F17" s="166"/>
      <c r="G17" s="166"/>
      <c r="H17" s="166"/>
      <c r="I17" s="166"/>
      <c r="J17" s="166"/>
      <c r="K17" s="166"/>
      <c r="L17" s="166"/>
    </row>
    <row r="18" spans="2:12" ht="20.25" customHeight="1" x14ac:dyDescent="0.25">
      <c r="B18" s="263"/>
      <c r="C18" s="263" t="s">
        <v>543</v>
      </c>
      <c r="D18" s="166"/>
      <c r="E18" s="262" t="s">
        <v>473</v>
      </c>
      <c r="F18" s="262"/>
      <c r="G18" s="262"/>
      <c r="H18" s="262"/>
      <c r="I18" s="262"/>
      <c r="J18" s="166"/>
      <c r="K18" s="166"/>
      <c r="L18" s="166"/>
    </row>
    <row r="19" spans="2:12" ht="15" x14ac:dyDescent="0.25">
      <c r="B19" s="263"/>
      <c r="C19" s="263"/>
      <c r="D19" s="166"/>
      <c r="E19" s="166"/>
      <c r="F19" s="166"/>
      <c r="G19" s="166"/>
      <c r="H19" s="166"/>
      <c r="I19" s="166"/>
      <c r="J19" s="166"/>
      <c r="K19" s="166"/>
      <c r="L19" s="166"/>
    </row>
    <row r="20" spans="2:12" ht="15" x14ac:dyDescent="0.25">
      <c r="B20" s="263" t="s">
        <v>509</v>
      </c>
      <c r="C20" s="264" t="s">
        <v>544</v>
      </c>
      <c r="D20" s="166"/>
      <c r="E20" s="166"/>
      <c r="F20" s="166"/>
      <c r="G20" s="166"/>
      <c r="H20" s="166"/>
      <c r="I20" s="166"/>
      <c r="J20" s="166"/>
      <c r="K20" s="166"/>
      <c r="L20" s="166"/>
    </row>
    <row r="21" spans="2:12" ht="15" x14ac:dyDescent="0.25">
      <c r="B21" s="263"/>
      <c r="C21" s="264" t="s">
        <v>508</v>
      </c>
      <c r="D21" s="166"/>
      <c r="E21" s="166"/>
      <c r="F21" s="166"/>
      <c r="G21" s="166"/>
      <c r="H21" s="166"/>
      <c r="I21" s="166"/>
      <c r="J21" s="166"/>
      <c r="K21" s="166"/>
      <c r="L21" s="166"/>
    </row>
    <row r="22" spans="2:12" ht="19.5" customHeight="1" x14ac:dyDescent="0.25">
      <c r="B22" s="263"/>
      <c r="C22" s="263" t="s">
        <v>543</v>
      </c>
      <c r="D22" s="166"/>
      <c r="E22" s="262" t="s">
        <v>473</v>
      </c>
      <c r="F22" s="262"/>
      <c r="G22" s="262"/>
      <c r="H22" s="262"/>
      <c r="I22" s="262"/>
      <c r="J22" s="166"/>
      <c r="K22" s="166"/>
      <c r="L22" s="166"/>
    </row>
    <row r="23" spans="2:12" ht="19.5" customHeight="1" x14ac:dyDescent="0.25">
      <c r="B23" s="263"/>
      <c r="C23" s="263" t="s">
        <v>543</v>
      </c>
      <c r="D23" s="166"/>
      <c r="E23" s="262" t="s">
        <v>473</v>
      </c>
      <c r="F23" s="262"/>
      <c r="G23" s="262"/>
      <c r="H23" s="262"/>
      <c r="I23" s="262"/>
      <c r="J23" s="166"/>
      <c r="K23" s="166"/>
      <c r="L23" s="166"/>
    </row>
    <row r="24" spans="2:12" ht="19.5" customHeight="1" x14ac:dyDescent="0.25">
      <c r="B24" s="261"/>
      <c r="C24" s="263" t="s">
        <v>543</v>
      </c>
      <c r="D24" s="166"/>
      <c r="E24" s="262" t="s">
        <v>473</v>
      </c>
      <c r="F24" s="262"/>
      <c r="G24" s="262"/>
      <c r="H24" s="262"/>
      <c r="I24" s="262"/>
      <c r="J24" s="166"/>
      <c r="K24" s="166"/>
      <c r="L24" s="166"/>
    </row>
    <row r="25" spans="2:12" ht="19.5" customHeight="1" x14ac:dyDescent="0.25">
      <c r="B25" s="261"/>
      <c r="C25" s="263" t="s">
        <v>543</v>
      </c>
      <c r="D25" s="166"/>
      <c r="E25" s="262" t="s">
        <v>473</v>
      </c>
      <c r="F25" s="262"/>
      <c r="G25" s="262"/>
      <c r="H25" s="262"/>
      <c r="I25" s="262"/>
      <c r="J25" s="166"/>
      <c r="K25" s="166"/>
      <c r="L25" s="166"/>
    </row>
    <row r="26" spans="2:12" ht="19.5" customHeight="1" x14ac:dyDescent="0.25">
      <c r="B26" s="261"/>
      <c r="C26" s="263" t="s">
        <v>543</v>
      </c>
      <c r="D26" s="166"/>
      <c r="E26" s="262" t="s">
        <v>473</v>
      </c>
      <c r="F26" s="262"/>
      <c r="G26" s="262"/>
      <c r="H26" s="262"/>
      <c r="I26" s="262"/>
      <c r="J26" s="166"/>
      <c r="K26" s="166"/>
      <c r="L26" s="166"/>
    </row>
    <row r="27" spans="2:12" ht="15" x14ac:dyDescent="0.25">
      <c r="B27" s="166"/>
      <c r="C27" s="166"/>
      <c r="D27" s="166"/>
      <c r="E27" s="166"/>
      <c r="F27" s="166"/>
      <c r="G27" s="166"/>
      <c r="H27" s="166"/>
      <c r="I27" s="166"/>
      <c r="J27" s="166"/>
      <c r="K27" s="166"/>
      <c r="L27" s="166"/>
    </row>
    <row r="28" spans="2:12" ht="15" x14ac:dyDescent="0.25">
      <c r="B28" s="265" t="s">
        <v>545</v>
      </c>
      <c r="C28" s="166"/>
      <c r="D28" s="166"/>
      <c r="E28" s="166"/>
      <c r="F28" s="166"/>
      <c r="G28" s="166"/>
      <c r="H28" s="166"/>
      <c r="I28" s="166"/>
      <c r="J28" s="166"/>
      <c r="K28" s="166"/>
      <c r="L28" s="166"/>
    </row>
    <row r="29" spans="2:12" ht="15" x14ac:dyDescent="0.25">
      <c r="B29" s="166"/>
      <c r="C29" s="166"/>
      <c r="D29" s="166"/>
      <c r="E29" s="166"/>
      <c r="F29" s="166"/>
      <c r="G29" s="166"/>
      <c r="H29" s="166"/>
      <c r="I29" s="166"/>
      <c r="J29" s="166"/>
      <c r="K29" s="166"/>
      <c r="L29" s="166"/>
    </row>
    <row r="30" spans="2:12" ht="15.75" x14ac:dyDescent="0.2">
      <c r="B30" s="249" t="s">
        <v>509</v>
      </c>
      <c r="C30" s="555" t="s">
        <v>512</v>
      </c>
      <c r="D30" s="555"/>
      <c r="E30" s="555"/>
      <c r="F30" s="555"/>
      <c r="G30" s="555"/>
      <c r="H30" s="555"/>
      <c r="I30" s="555"/>
      <c r="J30" s="555"/>
      <c r="K30" s="555"/>
      <c r="L30" s="555"/>
    </row>
    <row r="31" spans="2:12" ht="15.75" x14ac:dyDescent="0.2">
      <c r="B31" s="249" t="s">
        <v>509</v>
      </c>
      <c r="C31" s="555" t="s">
        <v>513</v>
      </c>
      <c r="D31" s="555"/>
      <c r="E31" s="555"/>
      <c r="F31" s="555"/>
      <c r="G31" s="555"/>
      <c r="H31" s="555"/>
      <c r="I31" s="555"/>
      <c r="J31" s="555"/>
      <c r="K31" s="555"/>
      <c r="L31" s="555"/>
    </row>
    <row r="32" spans="2:12" ht="15.75" x14ac:dyDescent="0.2">
      <c r="B32" s="249" t="s">
        <v>509</v>
      </c>
      <c r="C32" s="555" t="s">
        <v>546</v>
      </c>
      <c r="D32" s="555"/>
      <c r="E32" s="555"/>
      <c r="F32" s="555"/>
      <c r="G32" s="555"/>
      <c r="H32" s="555"/>
      <c r="I32" s="555"/>
      <c r="J32" s="555"/>
      <c r="K32" s="555"/>
      <c r="L32" s="555"/>
    </row>
    <row r="33" spans="2:12" ht="52.5" customHeight="1" x14ac:dyDescent="0.2">
      <c r="B33" s="249" t="s">
        <v>509</v>
      </c>
      <c r="C33" s="555" t="s">
        <v>547</v>
      </c>
      <c r="D33" s="555"/>
      <c r="E33" s="555"/>
      <c r="F33" s="555"/>
      <c r="G33" s="555"/>
      <c r="H33" s="555"/>
      <c r="I33" s="555"/>
      <c r="J33" s="555"/>
      <c r="K33" s="555"/>
      <c r="L33" s="555"/>
    </row>
    <row r="34" spans="2:12" ht="33.75" customHeight="1" x14ac:dyDescent="0.2">
      <c r="B34" s="249" t="s">
        <v>509</v>
      </c>
      <c r="C34" s="555" t="s">
        <v>548</v>
      </c>
      <c r="D34" s="555"/>
      <c r="E34" s="555"/>
      <c r="F34" s="555"/>
      <c r="G34" s="555"/>
      <c r="H34" s="555"/>
      <c r="I34" s="555"/>
      <c r="J34" s="555"/>
      <c r="K34" s="555"/>
      <c r="L34" s="555"/>
    </row>
    <row r="35" spans="2:12" ht="33" customHeight="1" x14ac:dyDescent="0.2">
      <c r="B35" s="249" t="s">
        <v>509</v>
      </c>
      <c r="C35" s="555" t="s">
        <v>549</v>
      </c>
      <c r="D35" s="555"/>
      <c r="E35" s="555"/>
      <c r="F35" s="555"/>
      <c r="G35" s="555"/>
      <c r="H35" s="555"/>
      <c r="I35" s="555"/>
      <c r="J35" s="555"/>
      <c r="K35" s="555"/>
      <c r="L35" s="555"/>
    </row>
    <row r="36" spans="2:12" ht="48" customHeight="1" x14ac:dyDescent="0.2">
      <c r="B36" s="249" t="s">
        <v>509</v>
      </c>
      <c r="C36" s="555" t="s">
        <v>519</v>
      </c>
      <c r="D36" s="555"/>
      <c r="E36" s="555"/>
      <c r="F36" s="555"/>
      <c r="G36" s="555"/>
      <c r="H36" s="555"/>
      <c r="I36" s="555"/>
      <c r="J36" s="555"/>
      <c r="K36" s="555"/>
      <c r="L36" s="555"/>
    </row>
    <row r="37" spans="2:12" ht="36" customHeight="1" x14ac:dyDescent="0.2">
      <c r="B37" s="249" t="s">
        <v>509</v>
      </c>
      <c r="C37" s="555" t="s">
        <v>520</v>
      </c>
      <c r="D37" s="555"/>
      <c r="E37" s="555"/>
      <c r="F37" s="555"/>
      <c r="G37" s="555"/>
      <c r="H37" s="555"/>
      <c r="I37" s="555"/>
      <c r="J37" s="555"/>
      <c r="K37" s="555"/>
      <c r="L37" s="555"/>
    </row>
    <row r="38" spans="2:12" ht="36" customHeight="1" x14ac:dyDescent="0.2">
      <c r="B38" s="249" t="s">
        <v>509</v>
      </c>
      <c r="C38" s="555" t="s">
        <v>521</v>
      </c>
      <c r="D38" s="555"/>
      <c r="E38" s="555"/>
      <c r="F38" s="555"/>
      <c r="G38" s="555"/>
      <c r="H38" s="555"/>
      <c r="I38" s="555"/>
      <c r="J38" s="555"/>
      <c r="K38" s="555"/>
      <c r="L38" s="555"/>
    </row>
    <row r="39" spans="2:12" ht="36" customHeight="1" x14ac:dyDescent="0.2">
      <c r="B39" s="249" t="s">
        <v>509</v>
      </c>
      <c r="C39" s="555" t="s">
        <v>692</v>
      </c>
      <c r="D39" s="555"/>
      <c r="E39" s="555"/>
      <c r="F39" s="555"/>
      <c r="G39" s="555"/>
      <c r="H39" s="555"/>
      <c r="I39" s="555"/>
      <c r="J39" s="555"/>
      <c r="K39" s="555"/>
      <c r="L39" s="555"/>
    </row>
    <row r="40" spans="2:12" ht="15" x14ac:dyDescent="0.25">
      <c r="B40" s="166"/>
      <c r="C40" s="166"/>
      <c r="D40" s="166"/>
      <c r="E40" s="166"/>
      <c r="F40" s="166"/>
      <c r="G40" s="166"/>
      <c r="H40" s="166"/>
      <c r="I40" s="166"/>
      <c r="J40" s="166"/>
      <c r="K40" s="166"/>
      <c r="L40" s="166"/>
    </row>
    <row r="41" spans="2:12" ht="15" x14ac:dyDescent="0.25">
      <c r="B41" s="265" t="s">
        <v>550</v>
      </c>
      <c r="C41" s="166"/>
      <c r="D41" s="166"/>
      <c r="E41" s="166"/>
      <c r="F41" s="166"/>
      <c r="G41" s="166"/>
      <c r="H41" s="166"/>
      <c r="I41" s="166"/>
      <c r="J41" s="166"/>
      <c r="K41" s="166"/>
      <c r="L41" s="166"/>
    </row>
    <row r="42" spans="2:12" ht="15" x14ac:dyDescent="0.25">
      <c r="B42" s="166"/>
      <c r="C42" s="166"/>
      <c r="D42" s="166"/>
      <c r="E42" s="166"/>
      <c r="F42" s="166"/>
      <c r="G42" s="166"/>
      <c r="H42" s="166"/>
      <c r="I42" s="166"/>
      <c r="J42" s="166"/>
      <c r="K42" s="166"/>
      <c r="L42" s="166"/>
    </row>
    <row r="43" spans="2:12" ht="15" x14ac:dyDescent="0.25">
      <c r="B43" s="261" t="s">
        <v>551</v>
      </c>
      <c r="C43" s="166"/>
      <c r="D43" s="166"/>
      <c r="E43" s="166"/>
      <c r="F43" s="166"/>
      <c r="G43" s="166"/>
      <c r="H43" s="166"/>
      <c r="I43" s="166"/>
      <c r="J43" s="166"/>
      <c r="K43" s="166"/>
      <c r="L43" s="166"/>
    </row>
    <row r="44" spans="2:12" ht="15" x14ac:dyDescent="0.25">
      <c r="B44" s="166"/>
      <c r="C44" s="166"/>
      <c r="D44" s="166"/>
      <c r="E44" s="166"/>
      <c r="F44" s="166"/>
      <c r="G44" s="166"/>
      <c r="H44" s="166"/>
      <c r="I44" s="166"/>
      <c r="J44" s="166"/>
      <c r="K44" s="166"/>
      <c r="L44" s="166"/>
    </row>
    <row r="45" spans="2:12" ht="15" x14ac:dyDescent="0.25">
      <c r="B45" s="266"/>
      <c r="C45" s="166"/>
      <c r="D45" s="166"/>
      <c r="E45" s="166"/>
      <c r="F45" s="166"/>
      <c r="G45" s="166"/>
      <c r="H45" s="166"/>
      <c r="I45" s="166"/>
      <c r="J45" s="166"/>
      <c r="K45" s="166"/>
      <c r="L45" s="166"/>
    </row>
    <row r="46" spans="2:12" ht="15" x14ac:dyDescent="0.25">
      <c r="B46" s="166"/>
      <c r="C46" s="166"/>
      <c r="D46" s="166"/>
      <c r="E46" s="166"/>
      <c r="F46" s="166"/>
      <c r="G46" s="166"/>
      <c r="H46" s="166"/>
      <c r="I46" s="166"/>
      <c r="J46" s="166"/>
      <c r="K46" s="166"/>
      <c r="L46" s="166"/>
    </row>
    <row r="47" spans="2:12" ht="15" x14ac:dyDescent="0.25">
      <c r="B47" s="560" t="s">
        <v>534</v>
      </c>
      <c r="C47" s="560"/>
      <c r="D47" s="560"/>
      <c r="E47" s="560"/>
      <c r="F47" s="166"/>
      <c r="G47" s="166"/>
      <c r="H47" s="516" t="s">
        <v>552</v>
      </c>
      <c r="I47" s="516"/>
      <c r="J47" s="516"/>
      <c r="K47" s="516"/>
      <c r="L47" s="166"/>
    </row>
    <row r="48" spans="2:12" ht="15" x14ac:dyDescent="0.25">
      <c r="B48" s="560" t="s">
        <v>553</v>
      </c>
      <c r="C48" s="560"/>
      <c r="D48" s="560"/>
      <c r="E48" s="560"/>
      <c r="F48" s="166"/>
      <c r="G48" s="166"/>
      <c r="H48" s="516" t="s">
        <v>535</v>
      </c>
      <c r="I48" s="516"/>
      <c r="J48" s="516"/>
      <c r="K48" s="516"/>
      <c r="L48" s="166"/>
    </row>
    <row r="49" spans="2:12" ht="15" x14ac:dyDescent="0.25">
      <c r="B49" s="506"/>
      <c r="C49" s="506"/>
      <c r="D49" s="506"/>
      <c r="E49" s="506"/>
      <c r="F49" s="166"/>
      <c r="G49" s="166"/>
      <c r="H49" s="506"/>
      <c r="I49" s="506"/>
      <c r="J49" s="506"/>
      <c r="K49" s="506"/>
      <c r="L49" s="166"/>
    </row>
    <row r="50" spans="2:12" ht="15" x14ac:dyDescent="0.25">
      <c r="B50" s="261"/>
      <c r="C50" s="166"/>
      <c r="D50" s="166"/>
      <c r="E50" s="166"/>
      <c r="F50" s="166"/>
      <c r="G50" s="166"/>
      <c r="H50" s="166"/>
      <c r="I50" s="166"/>
      <c r="J50" s="166"/>
      <c r="K50" s="166"/>
      <c r="L50" s="166"/>
    </row>
    <row r="51" spans="2:12" ht="15" x14ac:dyDescent="0.25">
      <c r="B51" s="560" t="s">
        <v>534</v>
      </c>
      <c r="C51" s="560"/>
      <c r="D51" s="560"/>
      <c r="E51" s="560"/>
      <c r="F51" s="166"/>
      <c r="G51" s="166"/>
      <c r="H51" s="560" t="s">
        <v>534</v>
      </c>
      <c r="I51" s="560"/>
      <c r="J51" s="560"/>
      <c r="K51" s="560"/>
      <c r="L51" s="166"/>
    </row>
    <row r="52" spans="2:12" ht="15" x14ac:dyDescent="0.25">
      <c r="B52" s="560" t="s">
        <v>553</v>
      </c>
      <c r="C52" s="560"/>
      <c r="D52" s="560"/>
      <c r="E52" s="560"/>
      <c r="F52" s="166"/>
      <c r="G52" s="166"/>
      <c r="H52" s="560" t="s">
        <v>553</v>
      </c>
      <c r="I52" s="560"/>
      <c r="J52" s="560"/>
      <c r="K52" s="560"/>
      <c r="L52" s="166"/>
    </row>
    <row r="53" spans="2:12" ht="15" x14ac:dyDescent="0.25">
      <c r="B53" s="560"/>
      <c r="C53" s="560"/>
      <c r="D53" s="560"/>
      <c r="E53" s="560"/>
      <c r="F53" s="166"/>
      <c r="G53" s="166"/>
      <c r="H53" s="560"/>
      <c r="I53" s="560"/>
      <c r="J53" s="560"/>
      <c r="K53" s="560"/>
      <c r="L53" s="166"/>
    </row>
    <row r="54" spans="2:12" ht="15" x14ac:dyDescent="0.25">
      <c r="B54" s="261"/>
      <c r="C54" s="166"/>
      <c r="D54" s="166"/>
      <c r="E54" s="166"/>
      <c r="F54" s="166"/>
      <c r="G54" s="166"/>
      <c r="H54" s="261"/>
      <c r="I54" s="166"/>
      <c r="J54" s="166"/>
      <c r="K54" s="166"/>
      <c r="L54" s="166"/>
    </row>
    <row r="55" spans="2:12" ht="15" x14ac:dyDescent="0.25">
      <c r="B55" s="560" t="s">
        <v>534</v>
      </c>
      <c r="C55" s="560"/>
      <c r="D55" s="560"/>
      <c r="E55" s="560"/>
      <c r="F55" s="166"/>
      <c r="G55" s="166"/>
      <c r="H55" s="560" t="s">
        <v>534</v>
      </c>
      <c r="I55" s="560"/>
      <c r="J55" s="560"/>
      <c r="K55" s="560"/>
      <c r="L55" s="166"/>
    </row>
    <row r="56" spans="2:12" ht="15" x14ac:dyDescent="0.25">
      <c r="B56" s="560" t="s">
        <v>553</v>
      </c>
      <c r="C56" s="560"/>
      <c r="D56" s="560"/>
      <c r="E56" s="560"/>
      <c r="F56" s="166"/>
      <c r="G56" s="166"/>
      <c r="H56" s="560" t="s">
        <v>553</v>
      </c>
      <c r="I56" s="560"/>
      <c r="J56" s="560"/>
      <c r="K56" s="560"/>
      <c r="L56" s="166"/>
    </row>
    <row r="57" spans="2:12" ht="15" x14ac:dyDescent="0.25">
      <c r="B57" s="516"/>
      <c r="C57" s="516"/>
      <c r="D57" s="516"/>
      <c r="E57" s="516"/>
      <c r="F57" s="166"/>
      <c r="G57" s="166"/>
      <c r="H57" s="166"/>
      <c r="I57" s="166"/>
      <c r="J57" s="166"/>
      <c r="K57" s="166"/>
      <c r="L57" s="166"/>
    </row>
    <row r="58" spans="2:12" ht="15" x14ac:dyDescent="0.25">
      <c r="B58" s="166"/>
      <c r="C58" s="166"/>
      <c r="D58" s="166"/>
      <c r="E58" s="166"/>
      <c r="F58" s="166"/>
      <c r="G58" s="166"/>
      <c r="H58" s="166"/>
      <c r="I58" s="166"/>
      <c r="J58" s="166"/>
      <c r="K58" s="166"/>
      <c r="L58" s="166"/>
    </row>
  </sheetData>
  <mergeCells count="30">
    <mergeCell ref="C38:L38"/>
    <mergeCell ref="B4:L4"/>
    <mergeCell ref="B8:L8"/>
    <mergeCell ref="B10:L10"/>
    <mergeCell ref="C30:L30"/>
    <mergeCell ref="C31:L31"/>
    <mergeCell ref="C32:L32"/>
    <mergeCell ref="C33:L33"/>
    <mergeCell ref="C34:L34"/>
    <mergeCell ref="C35:L35"/>
    <mergeCell ref="C36:L36"/>
    <mergeCell ref="C37:L37"/>
    <mergeCell ref="B57:E57"/>
    <mergeCell ref="B51:E51"/>
    <mergeCell ref="H51:K51"/>
    <mergeCell ref="B52:E52"/>
    <mergeCell ref="H52:K52"/>
    <mergeCell ref="B53:E53"/>
    <mergeCell ref="H53:K53"/>
    <mergeCell ref="C39:L39"/>
    <mergeCell ref="B55:E55"/>
    <mergeCell ref="H55:K55"/>
    <mergeCell ref="B56:E56"/>
    <mergeCell ref="H56:K56"/>
    <mergeCell ref="B47:E47"/>
    <mergeCell ref="H47:K47"/>
    <mergeCell ref="B48:E48"/>
    <mergeCell ref="H48:K48"/>
    <mergeCell ref="B49:E49"/>
    <mergeCell ref="H49:K49"/>
  </mergeCells>
  <hyperlinks>
    <hyperlink ref="M1" location="Tartalom!B1" display="tartalom"/>
    <hyperlink ref="M3" location="'PM-KV-03-01'!C82" display="folyamatábra"/>
  </hyperlinks>
  <pageMargins left="0.70866141732283472" right="0.70866141732283472" top="0.74803149606299213" bottom="0.74803149606299213" header="0.31496062992125984" footer="0.31496062992125984"/>
  <pageSetup paperSize="9" scale="71"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4"/>
  <sheetViews>
    <sheetView showGridLines="0" zoomScaleNormal="100" workbookViewId="0">
      <pane xSplit="2" ySplit="15" topLeftCell="C16" activePane="bottomRight" state="frozen"/>
      <selection pane="topRight" activeCell="C1" sqref="C1"/>
      <selection pane="bottomLeft" activeCell="A12" sqref="A12"/>
      <selection pane="bottomRight" activeCell="B1" sqref="B1"/>
    </sheetView>
  </sheetViews>
  <sheetFormatPr defaultColWidth="10.42578125" defaultRowHeight="12" x14ac:dyDescent="0.2"/>
  <cols>
    <col min="1" max="1" width="10.42578125" style="5"/>
    <col min="2" max="2" width="8.7109375" style="5" customWidth="1"/>
    <col min="3" max="3" width="21.7109375" style="5" customWidth="1"/>
    <col min="4" max="4" width="34.140625" style="5" customWidth="1"/>
    <col min="5" max="11" width="15.7109375" style="5" customWidth="1"/>
    <col min="12" max="12" width="31.85546875" style="5" customWidth="1"/>
    <col min="13" max="13" width="8.5703125" style="5" customWidth="1"/>
    <col min="14" max="258" width="10.42578125" style="5"/>
    <col min="259" max="259" width="8.7109375" style="5" customWidth="1"/>
    <col min="260" max="260" width="25.7109375" style="5" customWidth="1"/>
    <col min="261" max="261" width="15.7109375" style="5" customWidth="1"/>
    <col min="262" max="262" width="26.28515625" style="5" customWidth="1"/>
    <col min="263" max="264" width="25.7109375" style="5" customWidth="1"/>
    <col min="265" max="265" width="15.7109375" style="5" customWidth="1"/>
    <col min="266" max="266" width="15.42578125" style="5" customWidth="1"/>
    <col min="267" max="268" width="25.7109375" style="5" customWidth="1"/>
    <col min="269" max="269" width="8.5703125" style="5" customWidth="1"/>
    <col min="270" max="514" width="10.42578125" style="5"/>
    <col min="515" max="515" width="8.7109375" style="5" customWidth="1"/>
    <col min="516" max="516" width="25.7109375" style="5" customWidth="1"/>
    <col min="517" max="517" width="15.7109375" style="5" customWidth="1"/>
    <col min="518" max="518" width="26.28515625" style="5" customWidth="1"/>
    <col min="519" max="520" width="25.7109375" style="5" customWidth="1"/>
    <col min="521" max="521" width="15.7109375" style="5" customWidth="1"/>
    <col min="522" max="522" width="15.42578125" style="5" customWidth="1"/>
    <col min="523" max="524" width="25.7109375" style="5" customWidth="1"/>
    <col min="525" max="525" width="8.5703125" style="5" customWidth="1"/>
    <col min="526" max="770" width="10.42578125" style="5"/>
    <col min="771" max="771" width="8.7109375" style="5" customWidth="1"/>
    <col min="772" max="772" width="25.7109375" style="5" customWidth="1"/>
    <col min="773" max="773" width="15.7109375" style="5" customWidth="1"/>
    <col min="774" max="774" width="26.28515625" style="5" customWidth="1"/>
    <col min="775" max="776" width="25.7109375" style="5" customWidth="1"/>
    <col min="777" max="777" width="15.7109375" style="5" customWidth="1"/>
    <col min="778" max="778" width="15.42578125" style="5" customWidth="1"/>
    <col min="779" max="780" width="25.7109375" style="5" customWidth="1"/>
    <col min="781" max="781" width="8.5703125" style="5" customWidth="1"/>
    <col min="782" max="1026" width="10.42578125" style="5"/>
    <col min="1027" max="1027" width="8.7109375" style="5" customWidth="1"/>
    <col min="1028" max="1028" width="25.7109375" style="5" customWidth="1"/>
    <col min="1029" max="1029" width="15.7109375" style="5" customWidth="1"/>
    <col min="1030" max="1030" width="26.28515625" style="5" customWidth="1"/>
    <col min="1031" max="1032" width="25.7109375" style="5" customWidth="1"/>
    <col min="1033" max="1033" width="15.7109375" style="5" customWidth="1"/>
    <col min="1034" max="1034" width="15.42578125" style="5" customWidth="1"/>
    <col min="1035" max="1036" width="25.7109375" style="5" customWidth="1"/>
    <col min="1037" max="1037" width="8.5703125" style="5" customWidth="1"/>
    <col min="1038" max="1282" width="10.42578125" style="5"/>
    <col min="1283" max="1283" width="8.7109375" style="5" customWidth="1"/>
    <col min="1284" max="1284" width="25.7109375" style="5" customWidth="1"/>
    <col min="1285" max="1285" width="15.7109375" style="5" customWidth="1"/>
    <col min="1286" max="1286" width="26.28515625" style="5" customWidth="1"/>
    <col min="1287" max="1288" width="25.7109375" style="5" customWidth="1"/>
    <col min="1289" max="1289" width="15.7109375" style="5" customWidth="1"/>
    <col min="1290" max="1290" width="15.42578125" style="5" customWidth="1"/>
    <col min="1291" max="1292" width="25.7109375" style="5" customWidth="1"/>
    <col min="1293" max="1293" width="8.5703125" style="5" customWidth="1"/>
    <col min="1294" max="1538" width="10.42578125" style="5"/>
    <col min="1539" max="1539" width="8.7109375" style="5" customWidth="1"/>
    <col min="1540" max="1540" width="25.7109375" style="5" customWidth="1"/>
    <col min="1541" max="1541" width="15.7109375" style="5" customWidth="1"/>
    <col min="1542" max="1542" width="26.28515625" style="5" customWidth="1"/>
    <col min="1543" max="1544" width="25.7109375" style="5" customWidth="1"/>
    <col min="1545" max="1545" width="15.7109375" style="5" customWidth="1"/>
    <col min="1546" max="1546" width="15.42578125" style="5" customWidth="1"/>
    <col min="1547" max="1548" width="25.7109375" style="5" customWidth="1"/>
    <col min="1549" max="1549" width="8.5703125" style="5" customWidth="1"/>
    <col min="1550" max="1794" width="10.42578125" style="5"/>
    <col min="1795" max="1795" width="8.7109375" style="5" customWidth="1"/>
    <col min="1796" max="1796" width="25.7109375" style="5" customWidth="1"/>
    <col min="1797" max="1797" width="15.7109375" style="5" customWidth="1"/>
    <col min="1798" max="1798" width="26.28515625" style="5" customWidth="1"/>
    <col min="1799" max="1800" width="25.7109375" style="5" customWidth="1"/>
    <col min="1801" max="1801" width="15.7109375" style="5" customWidth="1"/>
    <col min="1802" max="1802" width="15.42578125" style="5" customWidth="1"/>
    <col min="1803" max="1804" width="25.7109375" style="5" customWidth="1"/>
    <col min="1805" max="1805" width="8.5703125" style="5" customWidth="1"/>
    <col min="1806" max="2050" width="10.42578125" style="5"/>
    <col min="2051" max="2051" width="8.7109375" style="5" customWidth="1"/>
    <col min="2052" max="2052" width="25.7109375" style="5" customWidth="1"/>
    <col min="2053" max="2053" width="15.7109375" style="5" customWidth="1"/>
    <col min="2054" max="2054" width="26.28515625" style="5" customWidth="1"/>
    <col min="2055" max="2056" width="25.7109375" style="5" customWidth="1"/>
    <col min="2057" max="2057" width="15.7109375" style="5" customWidth="1"/>
    <col min="2058" max="2058" width="15.42578125" style="5" customWidth="1"/>
    <col min="2059" max="2060" width="25.7109375" style="5" customWidth="1"/>
    <col min="2061" max="2061" width="8.5703125" style="5" customWidth="1"/>
    <col min="2062" max="2306" width="10.42578125" style="5"/>
    <col min="2307" max="2307" width="8.7109375" style="5" customWidth="1"/>
    <col min="2308" max="2308" width="25.7109375" style="5" customWidth="1"/>
    <col min="2309" max="2309" width="15.7109375" style="5" customWidth="1"/>
    <col min="2310" max="2310" width="26.28515625" style="5" customWidth="1"/>
    <col min="2311" max="2312" width="25.7109375" style="5" customWidth="1"/>
    <col min="2313" max="2313" width="15.7109375" style="5" customWidth="1"/>
    <col min="2314" max="2314" width="15.42578125" style="5" customWidth="1"/>
    <col min="2315" max="2316" width="25.7109375" style="5" customWidth="1"/>
    <col min="2317" max="2317" width="8.5703125" style="5" customWidth="1"/>
    <col min="2318" max="2562" width="10.42578125" style="5"/>
    <col min="2563" max="2563" width="8.7109375" style="5" customWidth="1"/>
    <col min="2564" max="2564" width="25.7109375" style="5" customWidth="1"/>
    <col min="2565" max="2565" width="15.7109375" style="5" customWidth="1"/>
    <col min="2566" max="2566" width="26.28515625" style="5" customWidth="1"/>
    <col min="2567" max="2568" width="25.7109375" style="5" customWidth="1"/>
    <col min="2569" max="2569" width="15.7109375" style="5" customWidth="1"/>
    <col min="2570" max="2570" width="15.42578125" style="5" customWidth="1"/>
    <col min="2571" max="2572" width="25.7109375" style="5" customWidth="1"/>
    <col min="2573" max="2573" width="8.5703125" style="5" customWidth="1"/>
    <col min="2574" max="2818" width="10.42578125" style="5"/>
    <col min="2819" max="2819" width="8.7109375" style="5" customWidth="1"/>
    <col min="2820" max="2820" width="25.7109375" style="5" customWidth="1"/>
    <col min="2821" max="2821" width="15.7109375" style="5" customWidth="1"/>
    <col min="2822" max="2822" width="26.28515625" style="5" customWidth="1"/>
    <col min="2823" max="2824" width="25.7109375" style="5" customWidth="1"/>
    <col min="2825" max="2825" width="15.7109375" style="5" customWidth="1"/>
    <col min="2826" max="2826" width="15.42578125" style="5" customWidth="1"/>
    <col min="2827" max="2828" width="25.7109375" style="5" customWidth="1"/>
    <col min="2829" max="2829" width="8.5703125" style="5" customWidth="1"/>
    <col min="2830" max="3074" width="10.42578125" style="5"/>
    <col min="3075" max="3075" width="8.7109375" style="5" customWidth="1"/>
    <col min="3076" max="3076" width="25.7109375" style="5" customWidth="1"/>
    <col min="3077" max="3077" width="15.7109375" style="5" customWidth="1"/>
    <col min="3078" max="3078" width="26.28515625" style="5" customWidth="1"/>
    <col min="3079" max="3080" width="25.7109375" style="5" customWidth="1"/>
    <col min="3081" max="3081" width="15.7109375" style="5" customWidth="1"/>
    <col min="3082" max="3082" width="15.42578125" style="5" customWidth="1"/>
    <col min="3083" max="3084" width="25.7109375" style="5" customWidth="1"/>
    <col min="3085" max="3085" width="8.5703125" style="5" customWidth="1"/>
    <col min="3086" max="3330" width="10.42578125" style="5"/>
    <col min="3331" max="3331" width="8.7109375" style="5" customWidth="1"/>
    <col min="3332" max="3332" width="25.7109375" style="5" customWidth="1"/>
    <col min="3333" max="3333" width="15.7109375" style="5" customWidth="1"/>
    <col min="3334" max="3334" width="26.28515625" style="5" customWidth="1"/>
    <col min="3335" max="3336" width="25.7109375" style="5" customWidth="1"/>
    <col min="3337" max="3337" width="15.7109375" style="5" customWidth="1"/>
    <col min="3338" max="3338" width="15.42578125" style="5" customWidth="1"/>
    <col min="3339" max="3340" width="25.7109375" style="5" customWidth="1"/>
    <col min="3341" max="3341" width="8.5703125" style="5" customWidth="1"/>
    <col min="3342" max="3586" width="10.42578125" style="5"/>
    <col min="3587" max="3587" width="8.7109375" style="5" customWidth="1"/>
    <col min="3588" max="3588" width="25.7109375" style="5" customWidth="1"/>
    <col min="3589" max="3589" width="15.7109375" style="5" customWidth="1"/>
    <col min="3590" max="3590" width="26.28515625" style="5" customWidth="1"/>
    <col min="3591" max="3592" width="25.7109375" style="5" customWidth="1"/>
    <col min="3593" max="3593" width="15.7109375" style="5" customWidth="1"/>
    <col min="3594" max="3594" width="15.42578125" style="5" customWidth="1"/>
    <col min="3595" max="3596" width="25.7109375" style="5" customWidth="1"/>
    <col min="3597" max="3597" width="8.5703125" style="5" customWidth="1"/>
    <col min="3598" max="3842" width="10.42578125" style="5"/>
    <col min="3843" max="3843" width="8.7109375" style="5" customWidth="1"/>
    <col min="3844" max="3844" width="25.7109375" style="5" customWidth="1"/>
    <col min="3845" max="3845" width="15.7109375" style="5" customWidth="1"/>
    <col min="3846" max="3846" width="26.28515625" style="5" customWidth="1"/>
    <col min="3847" max="3848" width="25.7109375" style="5" customWidth="1"/>
    <col min="3849" max="3849" width="15.7109375" style="5" customWidth="1"/>
    <col min="3850" max="3850" width="15.42578125" style="5" customWidth="1"/>
    <col min="3851" max="3852" width="25.7109375" style="5" customWidth="1"/>
    <col min="3853" max="3853" width="8.5703125" style="5" customWidth="1"/>
    <col min="3854" max="4098" width="10.42578125" style="5"/>
    <col min="4099" max="4099" width="8.7109375" style="5" customWidth="1"/>
    <col min="4100" max="4100" width="25.7109375" style="5" customWidth="1"/>
    <col min="4101" max="4101" width="15.7109375" style="5" customWidth="1"/>
    <col min="4102" max="4102" width="26.28515625" style="5" customWidth="1"/>
    <col min="4103" max="4104" width="25.7109375" style="5" customWidth="1"/>
    <col min="4105" max="4105" width="15.7109375" style="5" customWidth="1"/>
    <col min="4106" max="4106" width="15.42578125" style="5" customWidth="1"/>
    <col min="4107" max="4108" width="25.7109375" style="5" customWidth="1"/>
    <col min="4109" max="4109" width="8.5703125" style="5" customWidth="1"/>
    <col min="4110" max="4354" width="10.42578125" style="5"/>
    <col min="4355" max="4355" width="8.7109375" style="5" customWidth="1"/>
    <col min="4356" max="4356" width="25.7109375" style="5" customWidth="1"/>
    <col min="4357" max="4357" width="15.7109375" style="5" customWidth="1"/>
    <col min="4358" max="4358" width="26.28515625" style="5" customWidth="1"/>
    <col min="4359" max="4360" width="25.7109375" style="5" customWidth="1"/>
    <col min="4361" max="4361" width="15.7109375" style="5" customWidth="1"/>
    <col min="4362" max="4362" width="15.42578125" style="5" customWidth="1"/>
    <col min="4363" max="4364" width="25.7109375" style="5" customWidth="1"/>
    <col min="4365" max="4365" width="8.5703125" style="5" customWidth="1"/>
    <col min="4366" max="4610" width="10.42578125" style="5"/>
    <col min="4611" max="4611" width="8.7109375" style="5" customWidth="1"/>
    <col min="4612" max="4612" width="25.7109375" style="5" customWidth="1"/>
    <col min="4613" max="4613" width="15.7109375" style="5" customWidth="1"/>
    <col min="4614" max="4614" width="26.28515625" style="5" customWidth="1"/>
    <col min="4615" max="4616" width="25.7109375" style="5" customWidth="1"/>
    <col min="4617" max="4617" width="15.7109375" style="5" customWidth="1"/>
    <col min="4618" max="4618" width="15.42578125" style="5" customWidth="1"/>
    <col min="4619" max="4620" width="25.7109375" style="5" customWidth="1"/>
    <col min="4621" max="4621" width="8.5703125" style="5" customWidth="1"/>
    <col min="4622" max="4866" width="10.42578125" style="5"/>
    <col min="4867" max="4867" width="8.7109375" style="5" customWidth="1"/>
    <col min="4868" max="4868" width="25.7109375" style="5" customWidth="1"/>
    <col min="4869" max="4869" width="15.7109375" style="5" customWidth="1"/>
    <col min="4870" max="4870" width="26.28515625" style="5" customWidth="1"/>
    <col min="4871" max="4872" width="25.7109375" style="5" customWidth="1"/>
    <col min="4873" max="4873" width="15.7109375" style="5" customWidth="1"/>
    <col min="4874" max="4874" width="15.42578125" style="5" customWidth="1"/>
    <col min="4875" max="4876" width="25.7109375" style="5" customWidth="1"/>
    <col min="4877" max="4877" width="8.5703125" style="5" customWidth="1"/>
    <col min="4878" max="5122" width="10.42578125" style="5"/>
    <col min="5123" max="5123" width="8.7109375" style="5" customWidth="1"/>
    <col min="5124" max="5124" width="25.7109375" style="5" customWidth="1"/>
    <col min="5125" max="5125" width="15.7109375" style="5" customWidth="1"/>
    <col min="5126" max="5126" width="26.28515625" style="5" customWidth="1"/>
    <col min="5127" max="5128" width="25.7109375" style="5" customWidth="1"/>
    <col min="5129" max="5129" width="15.7109375" style="5" customWidth="1"/>
    <col min="5130" max="5130" width="15.42578125" style="5" customWidth="1"/>
    <col min="5131" max="5132" width="25.7109375" style="5" customWidth="1"/>
    <col min="5133" max="5133" width="8.5703125" style="5" customWidth="1"/>
    <col min="5134" max="5378" width="10.42578125" style="5"/>
    <col min="5379" max="5379" width="8.7109375" style="5" customWidth="1"/>
    <col min="5380" max="5380" width="25.7109375" style="5" customWidth="1"/>
    <col min="5381" max="5381" width="15.7109375" style="5" customWidth="1"/>
    <col min="5382" max="5382" width="26.28515625" style="5" customWidth="1"/>
    <col min="5383" max="5384" width="25.7109375" style="5" customWidth="1"/>
    <col min="5385" max="5385" width="15.7109375" style="5" customWidth="1"/>
    <col min="5386" max="5386" width="15.42578125" style="5" customWidth="1"/>
    <col min="5387" max="5388" width="25.7109375" style="5" customWidth="1"/>
    <col min="5389" max="5389" width="8.5703125" style="5" customWidth="1"/>
    <col min="5390" max="5634" width="10.42578125" style="5"/>
    <col min="5635" max="5635" width="8.7109375" style="5" customWidth="1"/>
    <col min="5636" max="5636" width="25.7109375" style="5" customWidth="1"/>
    <col min="5637" max="5637" width="15.7109375" style="5" customWidth="1"/>
    <col min="5638" max="5638" width="26.28515625" style="5" customWidth="1"/>
    <col min="5639" max="5640" width="25.7109375" style="5" customWidth="1"/>
    <col min="5641" max="5641" width="15.7109375" style="5" customWidth="1"/>
    <col min="5642" max="5642" width="15.42578125" style="5" customWidth="1"/>
    <col min="5643" max="5644" width="25.7109375" style="5" customWidth="1"/>
    <col min="5645" max="5645" width="8.5703125" style="5" customWidth="1"/>
    <col min="5646" max="5890" width="10.42578125" style="5"/>
    <col min="5891" max="5891" width="8.7109375" style="5" customWidth="1"/>
    <col min="5892" max="5892" width="25.7109375" style="5" customWidth="1"/>
    <col min="5893" max="5893" width="15.7109375" style="5" customWidth="1"/>
    <col min="5894" max="5894" width="26.28515625" style="5" customWidth="1"/>
    <col min="5895" max="5896" width="25.7109375" style="5" customWidth="1"/>
    <col min="5897" max="5897" width="15.7109375" style="5" customWidth="1"/>
    <col min="5898" max="5898" width="15.42578125" style="5" customWidth="1"/>
    <col min="5899" max="5900" width="25.7109375" style="5" customWidth="1"/>
    <col min="5901" max="5901" width="8.5703125" style="5" customWidth="1"/>
    <col min="5902" max="6146" width="10.42578125" style="5"/>
    <col min="6147" max="6147" width="8.7109375" style="5" customWidth="1"/>
    <col min="6148" max="6148" width="25.7109375" style="5" customWidth="1"/>
    <col min="6149" max="6149" width="15.7109375" style="5" customWidth="1"/>
    <col min="6150" max="6150" width="26.28515625" style="5" customWidth="1"/>
    <col min="6151" max="6152" width="25.7109375" style="5" customWidth="1"/>
    <col min="6153" max="6153" width="15.7109375" style="5" customWidth="1"/>
    <col min="6154" max="6154" width="15.42578125" style="5" customWidth="1"/>
    <col min="6155" max="6156" width="25.7109375" style="5" customWidth="1"/>
    <col min="6157" max="6157" width="8.5703125" style="5" customWidth="1"/>
    <col min="6158" max="6402" width="10.42578125" style="5"/>
    <col min="6403" max="6403" width="8.7109375" style="5" customWidth="1"/>
    <col min="6404" max="6404" width="25.7109375" style="5" customWidth="1"/>
    <col min="6405" max="6405" width="15.7109375" style="5" customWidth="1"/>
    <col min="6406" max="6406" width="26.28515625" style="5" customWidth="1"/>
    <col min="6407" max="6408" width="25.7109375" style="5" customWidth="1"/>
    <col min="6409" max="6409" width="15.7109375" style="5" customWidth="1"/>
    <col min="6410" max="6410" width="15.42578125" style="5" customWidth="1"/>
    <col min="6411" max="6412" width="25.7109375" style="5" customWidth="1"/>
    <col min="6413" max="6413" width="8.5703125" style="5" customWidth="1"/>
    <col min="6414" max="6658" width="10.42578125" style="5"/>
    <col min="6659" max="6659" width="8.7109375" style="5" customWidth="1"/>
    <col min="6660" max="6660" width="25.7109375" style="5" customWidth="1"/>
    <col min="6661" max="6661" width="15.7109375" style="5" customWidth="1"/>
    <col min="6662" max="6662" width="26.28515625" style="5" customWidth="1"/>
    <col min="6663" max="6664" width="25.7109375" style="5" customWidth="1"/>
    <col min="6665" max="6665" width="15.7109375" style="5" customWidth="1"/>
    <col min="6666" max="6666" width="15.42578125" style="5" customWidth="1"/>
    <col min="6667" max="6668" width="25.7109375" style="5" customWidth="1"/>
    <col min="6669" max="6669" width="8.5703125" style="5" customWidth="1"/>
    <col min="6670" max="6914" width="10.42578125" style="5"/>
    <col min="6915" max="6915" width="8.7109375" style="5" customWidth="1"/>
    <col min="6916" max="6916" width="25.7109375" style="5" customWidth="1"/>
    <col min="6917" max="6917" width="15.7109375" style="5" customWidth="1"/>
    <col min="6918" max="6918" width="26.28515625" style="5" customWidth="1"/>
    <col min="6919" max="6920" width="25.7109375" style="5" customWidth="1"/>
    <col min="6921" max="6921" width="15.7109375" style="5" customWidth="1"/>
    <col min="6922" max="6922" width="15.42578125" style="5" customWidth="1"/>
    <col min="6923" max="6924" width="25.7109375" style="5" customWidth="1"/>
    <col min="6925" max="6925" width="8.5703125" style="5" customWidth="1"/>
    <col min="6926" max="7170" width="10.42578125" style="5"/>
    <col min="7171" max="7171" width="8.7109375" style="5" customWidth="1"/>
    <col min="7172" max="7172" width="25.7109375" style="5" customWidth="1"/>
    <col min="7173" max="7173" width="15.7109375" style="5" customWidth="1"/>
    <col min="7174" max="7174" width="26.28515625" style="5" customWidth="1"/>
    <col min="7175" max="7176" width="25.7109375" style="5" customWidth="1"/>
    <col min="7177" max="7177" width="15.7109375" style="5" customWidth="1"/>
    <col min="7178" max="7178" width="15.42578125" style="5" customWidth="1"/>
    <col min="7179" max="7180" width="25.7109375" style="5" customWidth="1"/>
    <col min="7181" max="7181" width="8.5703125" style="5" customWidth="1"/>
    <col min="7182" max="7426" width="10.42578125" style="5"/>
    <col min="7427" max="7427" width="8.7109375" style="5" customWidth="1"/>
    <col min="7428" max="7428" width="25.7109375" style="5" customWidth="1"/>
    <col min="7429" max="7429" width="15.7109375" style="5" customWidth="1"/>
    <col min="7430" max="7430" width="26.28515625" style="5" customWidth="1"/>
    <col min="7431" max="7432" width="25.7109375" style="5" customWidth="1"/>
    <col min="7433" max="7433" width="15.7109375" style="5" customWidth="1"/>
    <col min="7434" max="7434" width="15.42578125" style="5" customWidth="1"/>
    <col min="7435" max="7436" width="25.7109375" style="5" customWidth="1"/>
    <col min="7437" max="7437" width="8.5703125" style="5" customWidth="1"/>
    <col min="7438" max="7682" width="10.42578125" style="5"/>
    <col min="7683" max="7683" width="8.7109375" style="5" customWidth="1"/>
    <col min="7684" max="7684" width="25.7109375" style="5" customWidth="1"/>
    <col min="7685" max="7685" width="15.7109375" style="5" customWidth="1"/>
    <col min="7686" max="7686" width="26.28515625" style="5" customWidth="1"/>
    <col min="7687" max="7688" width="25.7109375" style="5" customWidth="1"/>
    <col min="7689" max="7689" width="15.7109375" style="5" customWidth="1"/>
    <col min="7690" max="7690" width="15.42578125" style="5" customWidth="1"/>
    <col min="7691" max="7692" width="25.7109375" style="5" customWidth="1"/>
    <col min="7693" max="7693" width="8.5703125" style="5" customWidth="1"/>
    <col min="7694" max="7938" width="10.42578125" style="5"/>
    <col min="7939" max="7939" width="8.7109375" style="5" customWidth="1"/>
    <col min="7940" max="7940" width="25.7109375" style="5" customWidth="1"/>
    <col min="7941" max="7941" width="15.7109375" style="5" customWidth="1"/>
    <col min="7942" max="7942" width="26.28515625" style="5" customWidth="1"/>
    <col min="7943" max="7944" width="25.7109375" style="5" customWidth="1"/>
    <col min="7945" max="7945" width="15.7109375" style="5" customWidth="1"/>
    <col min="7946" max="7946" width="15.42578125" style="5" customWidth="1"/>
    <col min="7947" max="7948" width="25.7109375" style="5" customWidth="1"/>
    <col min="7949" max="7949" width="8.5703125" style="5" customWidth="1"/>
    <col min="7950" max="8194" width="10.42578125" style="5"/>
    <col min="8195" max="8195" width="8.7109375" style="5" customWidth="1"/>
    <col min="8196" max="8196" width="25.7109375" style="5" customWidth="1"/>
    <col min="8197" max="8197" width="15.7109375" style="5" customWidth="1"/>
    <col min="8198" max="8198" width="26.28515625" style="5" customWidth="1"/>
    <col min="8199" max="8200" width="25.7109375" style="5" customWidth="1"/>
    <col min="8201" max="8201" width="15.7109375" style="5" customWidth="1"/>
    <col min="8202" max="8202" width="15.42578125" style="5" customWidth="1"/>
    <col min="8203" max="8204" width="25.7109375" style="5" customWidth="1"/>
    <col min="8205" max="8205" width="8.5703125" style="5" customWidth="1"/>
    <col min="8206" max="8450" width="10.42578125" style="5"/>
    <col min="8451" max="8451" width="8.7109375" style="5" customWidth="1"/>
    <col min="8452" max="8452" width="25.7109375" style="5" customWidth="1"/>
    <col min="8453" max="8453" width="15.7109375" style="5" customWidth="1"/>
    <col min="8454" max="8454" width="26.28515625" style="5" customWidth="1"/>
    <col min="8455" max="8456" width="25.7109375" style="5" customWidth="1"/>
    <col min="8457" max="8457" width="15.7109375" style="5" customWidth="1"/>
    <col min="8458" max="8458" width="15.42578125" style="5" customWidth="1"/>
    <col min="8459" max="8460" width="25.7109375" style="5" customWidth="1"/>
    <col min="8461" max="8461" width="8.5703125" style="5" customWidth="1"/>
    <col min="8462" max="8706" width="10.42578125" style="5"/>
    <col min="8707" max="8707" width="8.7109375" style="5" customWidth="1"/>
    <col min="8708" max="8708" width="25.7109375" style="5" customWidth="1"/>
    <col min="8709" max="8709" width="15.7109375" style="5" customWidth="1"/>
    <col min="8710" max="8710" width="26.28515625" style="5" customWidth="1"/>
    <col min="8711" max="8712" width="25.7109375" style="5" customWidth="1"/>
    <col min="8713" max="8713" width="15.7109375" style="5" customWidth="1"/>
    <col min="8714" max="8714" width="15.42578125" style="5" customWidth="1"/>
    <col min="8715" max="8716" width="25.7109375" style="5" customWidth="1"/>
    <col min="8717" max="8717" width="8.5703125" style="5" customWidth="1"/>
    <col min="8718" max="8962" width="10.42578125" style="5"/>
    <col min="8963" max="8963" width="8.7109375" style="5" customWidth="1"/>
    <col min="8964" max="8964" width="25.7109375" style="5" customWidth="1"/>
    <col min="8965" max="8965" width="15.7109375" style="5" customWidth="1"/>
    <col min="8966" max="8966" width="26.28515625" style="5" customWidth="1"/>
    <col min="8967" max="8968" width="25.7109375" style="5" customWidth="1"/>
    <col min="8969" max="8969" width="15.7109375" style="5" customWidth="1"/>
    <col min="8970" max="8970" width="15.42578125" style="5" customWidth="1"/>
    <col min="8971" max="8972" width="25.7109375" style="5" customWidth="1"/>
    <col min="8973" max="8973" width="8.5703125" style="5" customWidth="1"/>
    <col min="8974" max="9218" width="10.42578125" style="5"/>
    <col min="9219" max="9219" width="8.7109375" style="5" customWidth="1"/>
    <col min="9220" max="9220" width="25.7109375" style="5" customWidth="1"/>
    <col min="9221" max="9221" width="15.7109375" style="5" customWidth="1"/>
    <col min="9222" max="9222" width="26.28515625" style="5" customWidth="1"/>
    <col min="9223" max="9224" width="25.7109375" style="5" customWidth="1"/>
    <col min="9225" max="9225" width="15.7109375" style="5" customWidth="1"/>
    <col min="9226" max="9226" width="15.42578125" style="5" customWidth="1"/>
    <col min="9227" max="9228" width="25.7109375" style="5" customWidth="1"/>
    <col min="9229" max="9229" width="8.5703125" style="5" customWidth="1"/>
    <col min="9230" max="9474" width="10.42578125" style="5"/>
    <col min="9475" max="9475" width="8.7109375" style="5" customWidth="1"/>
    <col min="9476" max="9476" width="25.7109375" style="5" customWidth="1"/>
    <col min="9477" max="9477" width="15.7109375" style="5" customWidth="1"/>
    <col min="9478" max="9478" width="26.28515625" style="5" customWidth="1"/>
    <col min="9479" max="9480" width="25.7109375" style="5" customWidth="1"/>
    <col min="9481" max="9481" width="15.7109375" style="5" customWidth="1"/>
    <col min="9482" max="9482" width="15.42578125" style="5" customWidth="1"/>
    <col min="9483" max="9484" width="25.7109375" style="5" customWidth="1"/>
    <col min="9485" max="9485" width="8.5703125" style="5" customWidth="1"/>
    <col min="9486" max="9730" width="10.42578125" style="5"/>
    <col min="9731" max="9731" width="8.7109375" style="5" customWidth="1"/>
    <col min="9732" max="9732" width="25.7109375" style="5" customWidth="1"/>
    <col min="9733" max="9733" width="15.7109375" style="5" customWidth="1"/>
    <col min="9734" max="9734" width="26.28515625" style="5" customWidth="1"/>
    <col min="9735" max="9736" width="25.7109375" style="5" customWidth="1"/>
    <col min="9737" max="9737" width="15.7109375" style="5" customWidth="1"/>
    <col min="9738" max="9738" width="15.42578125" style="5" customWidth="1"/>
    <col min="9739" max="9740" width="25.7109375" style="5" customWidth="1"/>
    <col min="9741" max="9741" width="8.5703125" style="5" customWidth="1"/>
    <col min="9742" max="9986" width="10.42578125" style="5"/>
    <col min="9987" max="9987" width="8.7109375" style="5" customWidth="1"/>
    <col min="9988" max="9988" width="25.7109375" style="5" customWidth="1"/>
    <col min="9989" max="9989" width="15.7109375" style="5" customWidth="1"/>
    <col min="9990" max="9990" width="26.28515625" style="5" customWidth="1"/>
    <col min="9991" max="9992" width="25.7109375" style="5" customWidth="1"/>
    <col min="9993" max="9993" width="15.7109375" style="5" customWidth="1"/>
    <col min="9994" max="9994" width="15.42578125" style="5" customWidth="1"/>
    <col min="9995" max="9996" width="25.7109375" style="5" customWidth="1"/>
    <col min="9997" max="9997" width="8.5703125" style="5" customWidth="1"/>
    <col min="9998" max="10242" width="10.42578125" style="5"/>
    <col min="10243" max="10243" width="8.7109375" style="5" customWidth="1"/>
    <col min="10244" max="10244" width="25.7109375" style="5" customWidth="1"/>
    <col min="10245" max="10245" width="15.7109375" style="5" customWidth="1"/>
    <col min="10246" max="10246" width="26.28515625" style="5" customWidth="1"/>
    <col min="10247" max="10248" width="25.7109375" style="5" customWidth="1"/>
    <col min="10249" max="10249" width="15.7109375" style="5" customWidth="1"/>
    <col min="10250" max="10250" width="15.42578125" style="5" customWidth="1"/>
    <col min="10251" max="10252" width="25.7109375" style="5" customWidth="1"/>
    <col min="10253" max="10253" width="8.5703125" style="5" customWidth="1"/>
    <col min="10254" max="10498" width="10.42578125" style="5"/>
    <col min="10499" max="10499" width="8.7109375" style="5" customWidth="1"/>
    <col min="10500" max="10500" width="25.7109375" style="5" customWidth="1"/>
    <col min="10501" max="10501" width="15.7109375" style="5" customWidth="1"/>
    <col min="10502" max="10502" width="26.28515625" style="5" customWidth="1"/>
    <col min="10503" max="10504" width="25.7109375" style="5" customWidth="1"/>
    <col min="10505" max="10505" width="15.7109375" style="5" customWidth="1"/>
    <col min="10506" max="10506" width="15.42578125" style="5" customWidth="1"/>
    <col min="10507" max="10508" width="25.7109375" style="5" customWidth="1"/>
    <col min="10509" max="10509" width="8.5703125" style="5" customWidth="1"/>
    <col min="10510" max="10754" width="10.42578125" style="5"/>
    <col min="10755" max="10755" width="8.7109375" style="5" customWidth="1"/>
    <col min="10756" max="10756" width="25.7109375" style="5" customWidth="1"/>
    <col min="10757" max="10757" width="15.7109375" style="5" customWidth="1"/>
    <col min="10758" max="10758" width="26.28515625" style="5" customWidth="1"/>
    <col min="10759" max="10760" width="25.7109375" style="5" customWidth="1"/>
    <col min="10761" max="10761" width="15.7109375" style="5" customWidth="1"/>
    <col min="10762" max="10762" width="15.42578125" style="5" customWidth="1"/>
    <col min="10763" max="10764" width="25.7109375" style="5" customWidth="1"/>
    <col min="10765" max="10765" width="8.5703125" style="5" customWidth="1"/>
    <col min="10766" max="11010" width="10.42578125" style="5"/>
    <col min="11011" max="11011" width="8.7109375" style="5" customWidth="1"/>
    <col min="11012" max="11012" width="25.7109375" style="5" customWidth="1"/>
    <col min="11013" max="11013" width="15.7109375" style="5" customWidth="1"/>
    <col min="11014" max="11014" width="26.28515625" style="5" customWidth="1"/>
    <col min="11015" max="11016" width="25.7109375" style="5" customWidth="1"/>
    <col min="11017" max="11017" width="15.7109375" style="5" customWidth="1"/>
    <col min="11018" max="11018" width="15.42578125" style="5" customWidth="1"/>
    <col min="11019" max="11020" width="25.7109375" style="5" customWidth="1"/>
    <col min="11021" max="11021" width="8.5703125" style="5" customWidth="1"/>
    <col min="11022" max="11266" width="10.42578125" style="5"/>
    <col min="11267" max="11267" width="8.7109375" style="5" customWidth="1"/>
    <col min="11268" max="11268" width="25.7109375" style="5" customWidth="1"/>
    <col min="11269" max="11269" width="15.7109375" style="5" customWidth="1"/>
    <col min="11270" max="11270" width="26.28515625" style="5" customWidth="1"/>
    <col min="11271" max="11272" width="25.7109375" style="5" customWidth="1"/>
    <col min="11273" max="11273" width="15.7109375" style="5" customWidth="1"/>
    <col min="11274" max="11274" width="15.42578125" style="5" customWidth="1"/>
    <col min="11275" max="11276" width="25.7109375" style="5" customWidth="1"/>
    <col min="11277" max="11277" width="8.5703125" style="5" customWidth="1"/>
    <col min="11278" max="11522" width="10.42578125" style="5"/>
    <col min="11523" max="11523" width="8.7109375" style="5" customWidth="1"/>
    <col min="11524" max="11524" width="25.7109375" style="5" customWidth="1"/>
    <col min="11525" max="11525" width="15.7109375" style="5" customWidth="1"/>
    <col min="11526" max="11526" width="26.28515625" style="5" customWidth="1"/>
    <col min="11527" max="11528" width="25.7109375" style="5" customWidth="1"/>
    <col min="11529" max="11529" width="15.7109375" style="5" customWidth="1"/>
    <col min="11530" max="11530" width="15.42578125" style="5" customWidth="1"/>
    <col min="11531" max="11532" width="25.7109375" style="5" customWidth="1"/>
    <col min="11533" max="11533" width="8.5703125" style="5" customWidth="1"/>
    <col min="11534" max="11778" width="10.42578125" style="5"/>
    <col min="11779" max="11779" width="8.7109375" style="5" customWidth="1"/>
    <col min="11780" max="11780" width="25.7109375" style="5" customWidth="1"/>
    <col min="11781" max="11781" width="15.7109375" style="5" customWidth="1"/>
    <col min="11782" max="11782" width="26.28515625" style="5" customWidth="1"/>
    <col min="11783" max="11784" width="25.7109375" style="5" customWidth="1"/>
    <col min="11785" max="11785" width="15.7109375" style="5" customWidth="1"/>
    <col min="11786" max="11786" width="15.42578125" style="5" customWidth="1"/>
    <col min="11787" max="11788" width="25.7109375" style="5" customWidth="1"/>
    <col min="11789" max="11789" width="8.5703125" style="5" customWidth="1"/>
    <col min="11790" max="12034" width="10.42578125" style="5"/>
    <col min="12035" max="12035" width="8.7109375" style="5" customWidth="1"/>
    <col min="12036" max="12036" width="25.7109375" style="5" customWidth="1"/>
    <col min="12037" max="12037" width="15.7109375" style="5" customWidth="1"/>
    <col min="12038" max="12038" width="26.28515625" style="5" customWidth="1"/>
    <col min="12039" max="12040" width="25.7109375" style="5" customWidth="1"/>
    <col min="12041" max="12041" width="15.7109375" style="5" customWidth="1"/>
    <col min="12042" max="12042" width="15.42578125" style="5" customWidth="1"/>
    <col min="12043" max="12044" width="25.7109375" style="5" customWidth="1"/>
    <col min="12045" max="12045" width="8.5703125" style="5" customWidth="1"/>
    <col min="12046" max="12290" width="10.42578125" style="5"/>
    <col min="12291" max="12291" width="8.7109375" style="5" customWidth="1"/>
    <col min="12292" max="12292" width="25.7109375" style="5" customWidth="1"/>
    <col min="12293" max="12293" width="15.7109375" style="5" customWidth="1"/>
    <col min="12294" max="12294" width="26.28515625" style="5" customWidth="1"/>
    <col min="12295" max="12296" width="25.7109375" style="5" customWidth="1"/>
    <col min="12297" max="12297" width="15.7109375" style="5" customWidth="1"/>
    <col min="12298" max="12298" width="15.42578125" style="5" customWidth="1"/>
    <col min="12299" max="12300" width="25.7109375" style="5" customWidth="1"/>
    <col min="12301" max="12301" width="8.5703125" style="5" customWidth="1"/>
    <col min="12302" max="12546" width="10.42578125" style="5"/>
    <col min="12547" max="12547" width="8.7109375" style="5" customWidth="1"/>
    <col min="12548" max="12548" width="25.7109375" style="5" customWidth="1"/>
    <col min="12549" max="12549" width="15.7109375" style="5" customWidth="1"/>
    <col min="12550" max="12550" width="26.28515625" style="5" customWidth="1"/>
    <col min="12551" max="12552" width="25.7109375" style="5" customWidth="1"/>
    <col min="12553" max="12553" width="15.7109375" style="5" customWidth="1"/>
    <col min="12554" max="12554" width="15.42578125" style="5" customWidth="1"/>
    <col min="12555" max="12556" width="25.7109375" style="5" customWidth="1"/>
    <col min="12557" max="12557" width="8.5703125" style="5" customWidth="1"/>
    <col min="12558" max="12802" width="10.42578125" style="5"/>
    <col min="12803" max="12803" width="8.7109375" style="5" customWidth="1"/>
    <col min="12804" max="12804" width="25.7109375" style="5" customWidth="1"/>
    <col min="12805" max="12805" width="15.7109375" style="5" customWidth="1"/>
    <col min="12806" max="12806" width="26.28515625" style="5" customWidth="1"/>
    <col min="12807" max="12808" width="25.7109375" style="5" customWidth="1"/>
    <col min="12809" max="12809" width="15.7109375" style="5" customWidth="1"/>
    <col min="12810" max="12810" width="15.42578125" style="5" customWidth="1"/>
    <col min="12811" max="12812" width="25.7109375" style="5" customWidth="1"/>
    <col min="12813" max="12813" width="8.5703125" style="5" customWidth="1"/>
    <col min="12814" max="13058" width="10.42578125" style="5"/>
    <col min="13059" max="13059" width="8.7109375" style="5" customWidth="1"/>
    <col min="13060" max="13060" width="25.7109375" style="5" customWidth="1"/>
    <col min="13061" max="13061" width="15.7109375" style="5" customWidth="1"/>
    <col min="13062" max="13062" width="26.28515625" style="5" customWidth="1"/>
    <col min="13063" max="13064" width="25.7109375" style="5" customWidth="1"/>
    <col min="13065" max="13065" width="15.7109375" style="5" customWidth="1"/>
    <col min="13066" max="13066" width="15.42578125" style="5" customWidth="1"/>
    <col min="13067" max="13068" width="25.7109375" style="5" customWidth="1"/>
    <col min="13069" max="13069" width="8.5703125" style="5" customWidth="1"/>
    <col min="13070" max="13314" width="10.42578125" style="5"/>
    <col min="13315" max="13315" width="8.7109375" style="5" customWidth="1"/>
    <col min="13316" max="13316" width="25.7109375" style="5" customWidth="1"/>
    <col min="13317" max="13317" width="15.7109375" style="5" customWidth="1"/>
    <col min="13318" max="13318" width="26.28515625" style="5" customWidth="1"/>
    <col min="13319" max="13320" width="25.7109375" style="5" customWidth="1"/>
    <col min="13321" max="13321" width="15.7109375" style="5" customWidth="1"/>
    <col min="13322" max="13322" width="15.42578125" style="5" customWidth="1"/>
    <col min="13323" max="13324" width="25.7109375" style="5" customWidth="1"/>
    <col min="13325" max="13325" width="8.5703125" style="5" customWidth="1"/>
    <col min="13326" max="13570" width="10.42578125" style="5"/>
    <col min="13571" max="13571" width="8.7109375" style="5" customWidth="1"/>
    <col min="13572" max="13572" width="25.7109375" style="5" customWidth="1"/>
    <col min="13573" max="13573" width="15.7109375" style="5" customWidth="1"/>
    <col min="13574" max="13574" width="26.28515625" style="5" customWidth="1"/>
    <col min="13575" max="13576" width="25.7109375" style="5" customWidth="1"/>
    <col min="13577" max="13577" width="15.7109375" style="5" customWidth="1"/>
    <col min="13578" max="13578" width="15.42578125" style="5" customWidth="1"/>
    <col min="13579" max="13580" width="25.7109375" style="5" customWidth="1"/>
    <col min="13581" max="13581" width="8.5703125" style="5" customWidth="1"/>
    <col min="13582" max="13826" width="10.42578125" style="5"/>
    <col min="13827" max="13827" width="8.7109375" style="5" customWidth="1"/>
    <col min="13828" max="13828" width="25.7109375" style="5" customWidth="1"/>
    <col min="13829" max="13829" width="15.7109375" style="5" customWidth="1"/>
    <col min="13830" max="13830" width="26.28515625" style="5" customWidth="1"/>
    <col min="13831" max="13832" width="25.7109375" style="5" customWidth="1"/>
    <col min="13833" max="13833" width="15.7109375" style="5" customWidth="1"/>
    <col min="13834" max="13834" width="15.42578125" style="5" customWidth="1"/>
    <col min="13835" max="13836" width="25.7109375" style="5" customWidth="1"/>
    <col min="13837" max="13837" width="8.5703125" style="5" customWidth="1"/>
    <col min="13838" max="14082" width="10.42578125" style="5"/>
    <col min="14083" max="14083" width="8.7109375" style="5" customWidth="1"/>
    <col min="14084" max="14084" width="25.7109375" style="5" customWidth="1"/>
    <col min="14085" max="14085" width="15.7109375" style="5" customWidth="1"/>
    <col min="14086" max="14086" width="26.28515625" style="5" customWidth="1"/>
    <col min="14087" max="14088" width="25.7109375" style="5" customWidth="1"/>
    <col min="14089" max="14089" width="15.7109375" style="5" customWidth="1"/>
    <col min="14090" max="14090" width="15.42578125" style="5" customWidth="1"/>
    <col min="14091" max="14092" width="25.7109375" style="5" customWidth="1"/>
    <col min="14093" max="14093" width="8.5703125" style="5" customWidth="1"/>
    <col min="14094" max="14338" width="10.42578125" style="5"/>
    <col min="14339" max="14339" width="8.7109375" style="5" customWidth="1"/>
    <col min="14340" max="14340" width="25.7109375" style="5" customWidth="1"/>
    <col min="14341" max="14341" width="15.7109375" style="5" customWidth="1"/>
    <col min="14342" max="14342" width="26.28515625" style="5" customWidth="1"/>
    <col min="14343" max="14344" width="25.7109375" style="5" customWidth="1"/>
    <col min="14345" max="14345" width="15.7109375" style="5" customWidth="1"/>
    <col min="14346" max="14346" width="15.42578125" style="5" customWidth="1"/>
    <col min="14347" max="14348" width="25.7109375" style="5" customWidth="1"/>
    <col min="14349" max="14349" width="8.5703125" style="5" customWidth="1"/>
    <col min="14350" max="14594" width="10.42578125" style="5"/>
    <col min="14595" max="14595" width="8.7109375" style="5" customWidth="1"/>
    <col min="14596" max="14596" width="25.7109375" style="5" customWidth="1"/>
    <col min="14597" max="14597" width="15.7109375" style="5" customWidth="1"/>
    <col min="14598" max="14598" width="26.28515625" style="5" customWidth="1"/>
    <col min="14599" max="14600" width="25.7109375" style="5" customWidth="1"/>
    <col min="14601" max="14601" width="15.7109375" style="5" customWidth="1"/>
    <col min="14602" max="14602" width="15.42578125" style="5" customWidth="1"/>
    <col min="14603" max="14604" width="25.7109375" style="5" customWidth="1"/>
    <col min="14605" max="14605" width="8.5703125" style="5" customWidth="1"/>
    <col min="14606" max="14850" width="10.42578125" style="5"/>
    <col min="14851" max="14851" width="8.7109375" style="5" customWidth="1"/>
    <col min="14852" max="14852" width="25.7109375" style="5" customWidth="1"/>
    <col min="14853" max="14853" width="15.7109375" style="5" customWidth="1"/>
    <col min="14854" max="14854" width="26.28515625" style="5" customWidth="1"/>
    <col min="14855" max="14856" width="25.7109375" style="5" customWidth="1"/>
    <col min="14857" max="14857" width="15.7109375" style="5" customWidth="1"/>
    <col min="14858" max="14858" width="15.42578125" style="5" customWidth="1"/>
    <col min="14859" max="14860" width="25.7109375" style="5" customWidth="1"/>
    <col min="14861" max="14861" width="8.5703125" style="5" customWidth="1"/>
    <col min="14862" max="15106" width="10.42578125" style="5"/>
    <col min="15107" max="15107" width="8.7109375" style="5" customWidth="1"/>
    <col min="15108" max="15108" width="25.7109375" style="5" customWidth="1"/>
    <col min="15109" max="15109" width="15.7109375" style="5" customWidth="1"/>
    <col min="15110" max="15110" width="26.28515625" style="5" customWidth="1"/>
    <col min="15111" max="15112" width="25.7109375" style="5" customWidth="1"/>
    <col min="15113" max="15113" width="15.7109375" style="5" customWidth="1"/>
    <col min="15114" max="15114" width="15.42578125" style="5" customWidth="1"/>
    <col min="15115" max="15116" width="25.7109375" style="5" customWidth="1"/>
    <col min="15117" max="15117" width="8.5703125" style="5" customWidth="1"/>
    <col min="15118" max="15362" width="10.42578125" style="5"/>
    <col min="15363" max="15363" width="8.7109375" style="5" customWidth="1"/>
    <col min="15364" max="15364" width="25.7109375" style="5" customWidth="1"/>
    <col min="15365" max="15365" width="15.7109375" style="5" customWidth="1"/>
    <col min="15366" max="15366" width="26.28515625" style="5" customWidth="1"/>
    <col min="15367" max="15368" width="25.7109375" style="5" customWidth="1"/>
    <col min="15369" max="15369" width="15.7109375" style="5" customWidth="1"/>
    <col min="15370" max="15370" width="15.42578125" style="5" customWidth="1"/>
    <col min="15371" max="15372" width="25.7109375" style="5" customWidth="1"/>
    <col min="15373" max="15373" width="8.5703125" style="5" customWidth="1"/>
    <col min="15374" max="15618" width="10.42578125" style="5"/>
    <col min="15619" max="15619" width="8.7109375" style="5" customWidth="1"/>
    <col min="15620" max="15620" width="25.7109375" style="5" customWidth="1"/>
    <col min="15621" max="15621" width="15.7109375" style="5" customWidth="1"/>
    <col min="15622" max="15622" width="26.28515625" style="5" customWidth="1"/>
    <col min="15623" max="15624" width="25.7109375" style="5" customWidth="1"/>
    <col min="15625" max="15625" width="15.7109375" style="5" customWidth="1"/>
    <col min="15626" max="15626" width="15.42578125" style="5" customWidth="1"/>
    <col min="15627" max="15628" width="25.7109375" style="5" customWidth="1"/>
    <col min="15629" max="15629" width="8.5703125" style="5" customWidth="1"/>
    <col min="15630" max="15874" width="10.42578125" style="5"/>
    <col min="15875" max="15875" width="8.7109375" style="5" customWidth="1"/>
    <col min="15876" max="15876" width="25.7109375" style="5" customWidth="1"/>
    <col min="15877" max="15877" width="15.7109375" style="5" customWidth="1"/>
    <col min="15878" max="15878" width="26.28515625" style="5" customWidth="1"/>
    <col min="15879" max="15880" width="25.7109375" style="5" customWidth="1"/>
    <col min="15881" max="15881" width="15.7109375" style="5" customWidth="1"/>
    <col min="15882" max="15882" width="15.42578125" style="5" customWidth="1"/>
    <col min="15883" max="15884" width="25.7109375" style="5" customWidth="1"/>
    <col min="15885" max="15885" width="8.5703125" style="5" customWidth="1"/>
    <col min="15886" max="16130" width="10.42578125" style="5"/>
    <col min="16131" max="16131" width="8.7109375" style="5" customWidth="1"/>
    <col min="16132" max="16132" width="25.7109375" style="5" customWidth="1"/>
    <col min="16133" max="16133" width="15.7109375" style="5" customWidth="1"/>
    <col min="16134" max="16134" width="26.28515625" style="5" customWidth="1"/>
    <col min="16135" max="16136" width="25.7109375" style="5" customWidth="1"/>
    <col min="16137" max="16137" width="15.7109375" style="5" customWidth="1"/>
    <col min="16138" max="16138" width="15.42578125" style="5" customWidth="1"/>
    <col min="16139" max="16140" width="25.7109375" style="5" customWidth="1"/>
    <col min="16141" max="16141" width="8.5703125" style="5" customWidth="1"/>
    <col min="16142" max="16384" width="10.42578125" style="5"/>
  </cols>
  <sheetData>
    <row r="1" spans="1:35" ht="15" x14ac:dyDescent="0.25">
      <c r="B1" s="88" t="s">
        <v>554</v>
      </c>
      <c r="C1" s="88"/>
      <c r="D1" s="88"/>
      <c r="E1" s="43"/>
      <c r="F1" s="43"/>
      <c r="G1" s="43"/>
      <c r="H1" s="43"/>
      <c r="I1" s="43"/>
      <c r="J1" s="43"/>
      <c r="K1" s="43"/>
      <c r="M1" s="44" t="s">
        <v>2</v>
      </c>
      <c r="R1" s="44"/>
      <c r="S1" s="5" t="s">
        <v>133</v>
      </c>
      <c r="U1" s="44"/>
      <c r="AH1" s="5" t="s">
        <v>133</v>
      </c>
      <c r="AI1" s="5">
        <v>2</v>
      </c>
    </row>
    <row r="2" spans="1:35" ht="16.5" x14ac:dyDescent="0.3">
      <c r="B2" s="42"/>
      <c r="C2" s="42"/>
      <c r="D2" s="42"/>
      <c r="E2" s="43"/>
      <c r="F2" s="43"/>
      <c r="G2" s="43"/>
      <c r="H2" s="43"/>
      <c r="I2" s="43"/>
      <c r="J2" s="43"/>
      <c r="K2" s="43"/>
      <c r="L2" s="43"/>
      <c r="M2" s="45" t="s">
        <v>3</v>
      </c>
      <c r="R2" s="44"/>
      <c r="U2" s="44"/>
      <c r="AH2" s="5" t="s">
        <v>134</v>
      </c>
    </row>
    <row r="3" spans="1:35" ht="20.25" customHeight="1" x14ac:dyDescent="0.35">
      <c r="B3" s="371" t="s">
        <v>693</v>
      </c>
      <c r="C3" s="268"/>
      <c r="D3" s="268"/>
      <c r="E3" s="268"/>
      <c r="F3" s="268"/>
      <c r="G3" s="268"/>
      <c r="H3" s="268"/>
      <c r="I3" s="268"/>
      <c r="J3" s="268"/>
      <c r="K3" s="268"/>
      <c r="L3" s="268"/>
      <c r="M3" s="44" t="s">
        <v>112</v>
      </c>
      <c r="U3" s="44"/>
      <c r="AH3" s="5" t="s">
        <v>133</v>
      </c>
      <c r="AI3" s="5">
        <v>2</v>
      </c>
    </row>
    <row r="4" spans="1:35" ht="15.75" x14ac:dyDescent="0.25">
      <c r="B4" s="83" t="s">
        <v>201</v>
      </c>
      <c r="C4" s="83"/>
      <c r="D4" s="373"/>
      <c r="E4" s="83"/>
      <c r="F4" s="83"/>
      <c r="G4" s="83"/>
      <c r="H4" s="83"/>
      <c r="I4" s="83"/>
      <c r="J4" s="83"/>
      <c r="K4" s="83"/>
      <c r="L4" s="83"/>
      <c r="S4" s="138" t="s">
        <v>701</v>
      </c>
      <c r="AH4" s="5" t="s">
        <v>134</v>
      </c>
    </row>
    <row r="5" spans="1:35" ht="15.75" x14ac:dyDescent="0.25">
      <c r="B5" s="87" t="s">
        <v>116</v>
      </c>
      <c r="C5" s="87"/>
      <c r="D5" s="87"/>
      <c r="E5" s="92"/>
      <c r="F5" s="92"/>
      <c r="G5" s="92"/>
      <c r="H5" s="92"/>
      <c r="I5" s="92"/>
      <c r="J5" s="92"/>
      <c r="K5" s="92"/>
      <c r="L5" s="92"/>
      <c r="S5" s="138" t="s">
        <v>702</v>
      </c>
    </row>
    <row r="6" spans="1:35" ht="15.75" x14ac:dyDescent="0.25">
      <c r="B6" s="87" t="s">
        <v>117</v>
      </c>
      <c r="C6" s="87"/>
      <c r="D6" s="87"/>
      <c r="E6" s="92"/>
      <c r="F6" s="92"/>
      <c r="G6" s="92"/>
      <c r="H6" s="92"/>
      <c r="I6" s="92"/>
      <c r="J6" s="92"/>
      <c r="K6" s="92"/>
      <c r="L6" s="92"/>
      <c r="S6" s="138" t="s">
        <v>703</v>
      </c>
    </row>
    <row r="7" spans="1:35" ht="15.75" customHeight="1" x14ac:dyDescent="0.25">
      <c r="B7" s="563" t="s">
        <v>697</v>
      </c>
      <c r="C7" s="563"/>
      <c r="D7" s="563"/>
      <c r="E7" s="563"/>
      <c r="F7" s="563"/>
      <c r="G7" s="563"/>
      <c r="H7" s="563"/>
      <c r="I7" s="563"/>
      <c r="J7" s="563"/>
      <c r="K7" s="563"/>
      <c r="L7" s="563"/>
      <c r="S7" s="138" t="s">
        <v>704</v>
      </c>
    </row>
    <row r="8" spans="1:35" ht="15.75" customHeight="1" x14ac:dyDescent="0.25">
      <c r="B8" s="563" t="s">
        <v>710</v>
      </c>
      <c r="C8" s="563"/>
      <c r="D8" s="563"/>
      <c r="E8" s="563"/>
      <c r="F8" s="563"/>
      <c r="G8" s="563"/>
      <c r="H8" s="563"/>
      <c r="I8" s="563"/>
      <c r="J8" s="563"/>
      <c r="K8" s="563"/>
      <c r="L8" s="563"/>
      <c r="S8" s="138"/>
    </row>
    <row r="9" spans="1:35" ht="28.5" customHeight="1" x14ac:dyDescent="0.25">
      <c r="B9" s="563" t="s">
        <v>555</v>
      </c>
      <c r="C9" s="563"/>
      <c r="D9" s="563"/>
      <c r="E9" s="563"/>
      <c r="F9" s="563"/>
      <c r="G9" s="563"/>
      <c r="H9" s="563"/>
      <c r="I9" s="563"/>
      <c r="J9" s="563"/>
      <c r="K9" s="563"/>
      <c r="L9" s="563"/>
    </row>
    <row r="10" spans="1:35" ht="29.25" customHeight="1" x14ac:dyDescent="0.25">
      <c r="B10" s="279"/>
      <c r="C10" s="412" t="s">
        <v>591</v>
      </c>
      <c r="D10" s="97" t="s">
        <v>715</v>
      </c>
      <c r="E10" s="398"/>
      <c r="F10" s="398"/>
      <c r="G10" s="398"/>
      <c r="H10" s="398"/>
      <c r="I10" s="398"/>
      <c r="J10" s="398"/>
      <c r="K10" s="398"/>
      <c r="L10" s="398"/>
    </row>
    <row r="11" spans="1:35" ht="20.25" customHeight="1" x14ac:dyDescent="0.25">
      <c r="B11" s="279"/>
      <c r="C11" s="412" t="s">
        <v>593</v>
      </c>
      <c r="D11" s="97" t="s">
        <v>715</v>
      </c>
      <c r="E11" s="398"/>
      <c r="F11" s="398"/>
      <c r="G11" s="398"/>
      <c r="H11" s="398"/>
      <c r="I11" s="398"/>
      <c r="J11" s="398"/>
      <c r="K11" s="398"/>
      <c r="L11" s="398"/>
    </row>
    <row r="12" spans="1:35" ht="17.25" customHeight="1" x14ac:dyDescent="0.25">
      <c r="B12" s="398"/>
      <c r="C12" s="398"/>
      <c r="D12" s="398"/>
      <c r="E12" s="398"/>
      <c r="F12" s="398"/>
      <c r="G12" s="398"/>
      <c r="H12" s="398"/>
      <c r="I12" s="398"/>
      <c r="J12" s="398"/>
      <c r="K12" s="398"/>
      <c r="L12" s="398"/>
    </row>
    <row r="13" spans="1:35" ht="8.25" customHeight="1" thickBot="1" x14ac:dyDescent="0.25">
      <c r="B13" s="270"/>
      <c r="C13" s="270"/>
      <c r="D13" s="270"/>
      <c r="E13" s="270"/>
      <c r="F13" s="270"/>
      <c r="G13" s="270"/>
      <c r="H13" s="270"/>
      <c r="I13" s="270"/>
      <c r="J13" s="270"/>
      <c r="K13" s="270"/>
      <c r="L13" s="270"/>
    </row>
    <row r="14" spans="1:35" ht="86.25" customHeight="1" thickBot="1" x14ac:dyDescent="0.3">
      <c r="B14" s="390" t="s">
        <v>556</v>
      </c>
      <c r="C14" s="391" t="s">
        <v>711</v>
      </c>
      <c r="D14" s="399" t="s">
        <v>712</v>
      </c>
      <c r="E14" s="392" t="s">
        <v>700</v>
      </c>
      <c r="F14" s="392" t="s">
        <v>694</v>
      </c>
      <c r="G14" s="392" t="s">
        <v>695</v>
      </c>
      <c r="H14" s="392" t="s">
        <v>713</v>
      </c>
      <c r="I14" s="392" t="s">
        <v>714</v>
      </c>
      <c r="J14" s="392" t="s">
        <v>696</v>
      </c>
      <c r="K14" s="392" t="s">
        <v>654</v>
      </c>
      <c r="L14" s="393" t="s">
        <v>557</v>
      </c>
    </row>
    <row r="15" spans="1:35" ht="16.5" thickBot="1" x14ac:dyDescent="0.3">
      <c r="B15" s="395"/>
      <c r="C15" s="396"/>
      <c r="D15" s="397"/>
      <c r="E15" s="392"/>
      <c r="F15" s="564" t="s">
        <v>705</v>
      </c>
      <c r="G15" s="564"/>
      <c r="H15" s="564"/>
      <c r="I15" s="564"/>
      <c r="J15" s="564"/>
      <c r="K15" s="564"/>
      <c r="L15" s="393"/>
    </row>
    <row r="16" spans="1:35" ht="98.25" customHeight="1" x14ac:dyDescent="0.2">
      <c r="A16" s="411"/>
      <c r="B16" s="388" t="s">
        <v>33</v>
      </c>
      <c r="C16" s="375" t="s">
        <v>558</v>
      </c>
      <c r="D16" s="383" t="s">
        <v>698</v>
      </c>
      <c r="E16" s="384" t="s">
        <v>627</v>
      </c>
      <c r="F16" s="400"/>
      <c r="G16" s="377"/>
      <c r="H16" s="376"/>
      <c r="I16" s="376"/>
      <c r="J16" s="377"/>
      <c r="K16" s="377"/>
      <c r="L16" s="378" t="s">
        <v>716</v>
      </c>
      <c r="P16" s="138"/>
    </row>
    <row r="17" spans="1:20" ht="67.5" customHeight="1" x14ac:dyDescent="0.2">
      <c r="A17" s="411"/>
      <c r="B17" s="389" t="s">
        <v>42</v>
      </c>
      <c r="C17" s="272" t="s">
        <v>565</v>
      </c>
      <c r="D17" s="301" t="s">
        <v>698</v>
      </c>
      <c r="E17" s="385"/>
      <c r="F17" s="273"/>
      <c r="G17" s="273"/>
      <c r="H17" s="374"/>
      <c r="I17" s="374"/>
      <c r="J17" s="374"/>
      <c r="K17" s="374"/>
      <c r="L17" s="379" t="s">
        <v>717</v>
      </c>
    </row>
    <row r="18" spans="1:20" ht="63" x14ac:dyDescent="0.2">
      <c r="A18" s="411"/>
      <c r="B18" s="389" t="s">
        <v>46</v>
      </c>
      <c r="C18" s="274" t="s">
        <v>583</v>
      </c>
      <c r="D18" s="301" t="s">
        <v>698</v>
      </c>
      <c r="E18" s="385"/>
      <c r="F18" s="273"/>
      <c r="G18" s="374"/>
      <c r="H18" s="374"/>
      <c r="I18" s="374"/>
      <c r="J18" s="273"/>
      <c r="K18" s="374"/>
      <c r="L18" s="379" t="s">
        <v>718</v>
      </c>
    </row>
    <row r="19" spans="1:20" ht="98.25" customHeight="1" x14ac:dyDescent="0.2">
      <c r="A19" s="411"/>
      <c r="B19" s="389" t="s">
        <v>54</v>
      </c>
      <c r="C19" s="274" t="s">
        <v>579</v>
      </c>
      <c r="D19" s="301" t="s">
        <v>698</v>
      </c>
      <c r="E19" s="385"/>
      <c r="F19" s="273"/>
      <c r="G19" s="374"/>
      <c r="H19" s="273"/>
      <c r="I19" s="273"/>
      <c r="J19" s="374"/>
      <c r="K19" s="374"/>
      <c r="L19" s="379" t="s">
        <v>719</v>
      </c>
      <c r="M19" s="122"/>
      <c r="N19" s="122"/>
      <c r="O19" s="123"/>
      <c r="P19" s="122"/>
      <c r="Q19" s="122"/>
      <c r="R19" s="122"/>
      <c r="S19" s="122"/>
      <c r="T19" s="122"/>
    </row>
    <row r="20" spans="1:20" ht="72.75" customHeight="1" x14ac:dyDescent="0.2">
      <c r="A20" s="411"/>
      <c r="B20" s="389" t="s">
        <v>61</v>
      </c>
      <c r="C20" s="274" t="s">
        <v>649</v>
      </c>
      <c r="D20" s="301" t="s">
        <v>139</v>
      </c>
      <c r="E20" s="385"/>
      <c r="F20" s="374"/>
      <c r="G20" s="374"/>
      <c r="H20" s="374"/>
      <c r="I20" s="374"/>
      <c r="J20" s="374"/>
      <c r="K20" s="273"/>
      <c r="L20" s="379" t="s">
        <v>720</v>
      </c>
      <c r="M20" s="122"/>
      <c r="N20" s="122"/>
      <c r="O20" s="123"/>
      <c r="P20" s="122"/>
      <c r="Q20" s="122"/>
      <c r="R20" s="122"/>
      <c r="S20" s="122"/>
      <c r="T20" s="122"/>
    </row>
    <row r="21" spans="1:20" ht="91.5" customHeight="1" x14ac:dyDescent="0.2">
      <c r="A21" s="411"/>
      <c r="B21" s="389" t="s">
        <v>65</v>
      </c>
      <c r="C21" s="274" t="s">
        <v>649</v>
      </c>
      <c r="D21" s="301" t="s">
        <v>699</v>
      </c>
      <c r="E21" s="385"/>
      <c r="F21" s="374"/>
      <c r="G21" s="374"/>
      <c r="H21" s="374"/>
      <c r="I21" s="374"/>
      <c r="J21" s="374"/>
      <c r="K21" s="273"/>
      <c r="L21" s="379" t="s">
        <v>721</v>
      </c>
      <c r="M21" s="122"/>
      <c r="N21" s="122"/>
      <c r="O21" s="123"/>
      <c r="P21" s="122"/>
      <c r="Q21" s="122"/>
      <c r="R21" s="122"/>
      <c r="S21" s="122"/>
      <c r="T21" s="122"/>
    </row>
    <row r="22" spans="1:20" ht="78.75" x14ac:dyDescent="0.2">
      <c r="A22" s="411"/>
      <c r="B22" s="389" t="s">
        <v>559</v>
      </c>
      <c r="C22" s="274" t="s">
        <v>649</v>
      </c>
      <c r="D22" s="301" t="s">
        <v>699</v>
      </c>
      <c r="E22" s="385"/>
      <c r="F22" s="374"/>
      <c r="G22" s="374"/>
      <c r="H22" s="374"/>
      <c r="I22" s="374"/>
      <c r="J22" s="374"/>
      <c r="K22" s="273"/>
      <c r="L22" s="379" t="s">
        <v>721</v>
      </c>
      <c r="M22" s="122"/>
      <c r="N22" s="122"/>
      <c r="O22" s="123"/>
      <c r="P22" s="122"/>
      <c r="Q22" s="122"/>
      <c r="R22" s="122"/>
      <c r="S22" s="122"/>
      <c r="T22" s="122"/>
    </row>
    <row r="23" spans="1:20" ht="90.75" customHeight="1" x14ac:dyDescent="0.2">
      <c r="A23" s="411"/>
      <c r="B23" s="389" t="s">
        <v>82</v>
      </c>
      <c r="C23" s="274" t="s">
        <v>649</v>
      </c>
      <c r="D23" s="301" t="s">
        <v>699</v>
      </c>
      <c r="E23" s="385"/>
      <c r="F23" s="374"/>
      <c r="G23" s="374"/>
      <c r="H23" s="374"/>
      <c r="I23" s="374"/>
      <c r="J23" s="374"/>
      <c r="K23" s="273"/>
      <c r="L23" s="379" t="s">
        <v>722</v>
      </c>
      <c r="M23" s="122"/>
      <c r="N23" s="122"/>
      <c r="O23" s="123"/>
      <c r="P23" s="122"/>
      <c r="Q23" s="122"/>
      <c r="R23" s="122"/>
      <c r="S23" s="122"/>
      <c r="T23" s="122"/>
    </row>
    <row r="24" spans="1:20" ht="126.75" thickBot="1" x14ac:dyDescent="0.25">
      <c r="A24" s="411"/>
      <c r="B24" s="394" t="s">
        <v>87</v>
      </c>
      <c r="C24" s="380" t="s">
        <v>584</v>
      </c>
      <c r="D24" s="387" t="s">
        <v>699</v>
      </c>
      <c r="E24" s="386"/>
      <c r="F24" s="381"/>
      <c r="G24" s="381"/>
      <c r="H24" s="381"/>
      <c r="I24" s="381"/>
      <c r="J24" s="381"/>
      <c r="K24" s="381"/>
      <c r="L24" s="382" t="s">
        <v>723</v>
      </c>
      <c r="M24" s="122"/>
      <c r="N24" s="122"/>
      <c r="O24" s="123"/>
      <c r="P24" s="122"/>
      <c r="Q24" s="122"/>
      <c r="R24" s="122"/>
      <c r="S24" s="122"/>
      <c r="T24" s="122"/>
    </row>
    <row r="26" spans="1:20" x14ac:dyDescent="0.2">
      <c r="C26" s="123" t="s">
        <v>724</v>
      </c>
    </row>
    <row r="27" spans="1:20" x14ac:dyDescent="0.2">
      <c r="C27" s="123" t="s">
        <v>728</v>
      </c>
    </row>
    <row r="28" spans="1:20" ht="39" customHeight="1" x14ac:dyDescent="0.2">
      <c r="C28" s="562" t="s">
        <v>709</v>
      </c>
      <c r="D28" s="562"/>
      <c r="E28" s="562"/>
      <c r="F28" s="562"/>
      <c r="G28" s="562"/>
      <c r="H28" s="562"/>
      <c r="I28" s="562"/>
      <c r="J28" s="562"/>
      <c r="K28" s="562"/>
    </row>
    <row r="29" spans="1:20" x14ac:dyDescent="0.2">
      <c r="C29" s="562" t="s">
        <v>707</v>
      </c>
      <c r="D29" s="562"/>
      <c r="E29" s="562"/>
      <c r="F29" s="562"/>
      <c r="G29" s="562"/>
      <c r="H29" s="562"/>
      <c r="I29" s="562"/>
      <c r="J29" s="562"/>
      <c r="K29" s="562"/>
    </row>
    <row r="30" spans="1:20" ht="30.75" customHeight="1" x14ac:dyDescent="0.2">
      <c r="C30" s="562" t="s">
        <v>708</v>
      </c>
      <c r="D30" s="562"/>
      <c r="E30" s="562"/>
      <c r="F30" s="562"/>
      <c r="G30" s="562"/>
      <c r="H30" s="562"/>
      <c r="I30" s="562"/>
      <c r="J30" s="562"/>
      <c r="K30" s="562"/>
    </row>
    <row r="31" spans="1:20" ht="51.75" customHeight="1" x14ac:dyDescent="0.2">
      <c r="C31" s="562" t="s">
        <v>706</v>
      </c>
      <c r="D31" s="562"/>
      <c r="E31" s="562"/>
      <c r="F31" s="562"/>
      <c r="G31" s="562"/>
      <c r="H31" s="562"/>
      <c r="I31" s="562"/>
      <c r="J31" s="562"/>
      <c r="K31" s="562"/>
    </row>
    <row r="32" spans="1:20" x14ac:dyDescent="0.2">
      <c r="C32" s="123"/>
    </row>
    <row r="33" spans="3:3" x14ac:dyDescent="0.2">
      <c r="C33" s="123"/>
    </row>
    <row r="34" spans="3:3" x14ac:dyDescent="0.2">
      <c r="C34" s="123"/>
    </row>
  </sheetData>
  <autoFilter ref="B14:L24"/>
  <mergeCells count="8">
    <mergeCell ref="C30:K30"/>
    <mergeCell ref="C31:K31"/>
    <mergeCell ref="B8:L8"/>
    <mergeCell ref="B7:L7"/>
    <mergeCell ref="B9:L9"/>
    <mergeCell ref="F15:K15"/>
    <mergeCell ref="C28:K28"/>
    <mergeCell ref="C29:K29"/>
  </mergeCells>
  <hyperlinks>
    <hyperlink ref="M1" location="Tartalom!B1" display="tartalom"/>
    <hyperlink ref="M3" location="'PM-KV-03-01'!C89" display="folyamatábra"/>
  </hyperlinks>
  <pageMargins left="0.51181102362204722" right="0.51181102362204722" top="0.55118110236220474" bottom="0.55118110236220474" header="0.31496062992125984" footer="0.31496062992125984"/>
  <pageSetup paperSize="9" scale="66" fitToHeight="2" orientation="landscape" r:id="rId1"/>
  <headerFooter>
    <oddFooter>&amp;L&amp;F/&amp;A&amp;C&amp;P/&amp;N&amp;RDigitAudit/AuditIroda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73"/>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2" t="s">
        <v>585</v>
      </c>
      <c r="F1" s="44"/>
      <c r="G1" s="43" t="s">
        <v>1</v>
      </c>
      <c r="H1" s="44" t="s">
        <v>2</v>
      </c>
    </row>
    <row r="2" spans="1:8" ht="16.5" x14ac:dyDescent="0.3">
      <c r="B2" s="42"/>
      <c r="F2" s="44"/>
      <c r="G2" s="43"/>
      <c r="H2" s="45" t="s">
        <v>3</v>
      </c>
    </row>
    <row r="3" spans="1:8" ht="18.75" x14ac:dyDescent="0.3">
      <c r="B3" s="89" t="s">
        <v>586</v>
      </c>
      <c r="H3" s="44" t="s">
        <v>112</v>
      </c>
    </row>
    <row r="4" spans="1:8" ht="15.75" customHeight="1" x14ac:dyDescent="0.25">
      <c r="A4" s="502" t="s">
        <v>690</v>
      </c>
      <c r="B4" s="457" t="s">
        <v>201</v>
      </c>
      <c r="C4" s="457"/>
      <c r="D4" s="457"/>
      <c r="E4" s="457"/>
      <c r="F4" s="457"/>
      <c r="G4" s="457"/>
    </row>
    <row r="5" spans="1:8" ht="20.25" x14ac:dyDescent="0.3">
      <c r="A5" s="502"/>
      <c r="B5" s="79" t="s">
        <v>116</v>
      </c>
      <c r="C5" s="145">
        <f>Alapa!C2</f>
        <v>0</v>
      </c>
      <c r="D5" s="166"/>
      <c r="E5" s="166"/>
      <c r="F5" s="48"/>
      <c r="G5" s="166"/>
    </row>
    <row r="6" spans="1:8" ht="15.75" x14ac:dyDescent="0.25">
      <c r="A6" s="502"/>
      <c r="B6" s="79" t="s">
        <v>117</v>
      </c>
      <c r="C6" s="145">
        <f>Alapa!C3</f>
        <v>0</v>
      </c>
      <c r="D6" s="166"/>
      <c r="E6" s="166"/>
      <c r="F6" s="166"/>
      <c r="G6" s="166"/>
    </row>
    <row r="7" spans="1:8" ht="15.75" x14ac:dyDescent="0.25">
      <c r="A7" s="502"/>
      <c r="B7" s="79"/>
      <c r="C7" s="145"/>
      <c r="D7" s="166"/>
      <c r="E7" s="166"/>
      <c r="F7" s="166"/>
      <c r="G7" s="166"/>
    </row>
    <row r="8" spans="1:8" ht="15" x14ac:dyDescent="0.25">
      <c r="A8" s="502"/>
      <c r="B8" s="166"/>
      <c r="C8" s="166"/>
      <c r="D8" s="166"/>
      <c r="E8" s="166"/>
      <c r="F8" s="166"/>
      <c r="G8" s="166"/>
    </row>
    <row r="9" spans="1:8" ht="18.75" x14ac:dyDescent="0.2">
      <c r="A9" s="502"/>
      <c r="B9" s="558" t="s">
        <v>587</v>
      </c>
      <c r="C9" s="558"/>
      <c r="D9" s="558"/>
      <c r="E9" s="558"/>
      <c r="F9" s="558"/>
      <c r="G9" s="558"/>
    </row>
    <row r="10" spans="1:8" ht="3" customHeight="1" x14ac:dyDescent="0.25">
      <c r="A10" s="502"/>
      <c r="B10" s="166"/>
      <c r="C10" s="166"/>
      <c r="D10" s="166"/>
      <c r="E10" s="166"/>
      <c r="F10" s="166"/>
      <c r="G10" s="166"/>
    </row>
    <row r="11" spans="1:8" ht="3" customHeight="1" x14ac:dyDescent="0.25">
      <c r="A11" s="502"/>
      <c r="B11" s="166"/>
      <c r="C11" s="166"/>
      <c r="D11" s="166"/>
      <c r="E11" s="166"/>
      <c r="F11" s="166"/>
      <c r="G11" s="166"/>
    </row>
    <row r="12" spans="1:8" ht="33.75" customHeight="1" x14ac:dyDescent="0.2">
      <c r="A12" s="502"/>
      <c r="B12" s="565" t="s">
        <v>588</v>
      </c>
      <c r="C12" s="565"/>
      <c r="D12" s="565"/>
      <c r="E12" s="565"/>
      <c r="F12" s="565"/>
      <c r="G12" s="565"/>
    </row>
    <row r="13" spans="1:8" ht="24" customHeight="1" x14ac:dyDescent="0.2">
      <c r="A13" s="502"/>
      <c r="B13" s="558" t="s">
        <v>139</v>
      </c>
      <c r="C13" s="558"/>
      <c r="D13" s="558"/>
      <c r="E13" s="558"/>
      <c r="F13" s="558"/>
      <c r="G13" s="558"/>
    </row>
    <row r="14" spans="1:8" ht="21.75" customHeight="1" x14ac:dyDescent="0.3">
      <c r="A14" s="502"/>
      <c r="B14" s="276"/>
      <c r="C14" s="277" t="s">
        <v>589</v>
      </c>
      <c r="D14" s="276"/>
      <c r="E14" s="278" t="s">
        <v>590</v>
      </c>
      <c r="F14" s="278"/>
      <c r="G14" s="166"/>
    </row>
    <row r="15" spans="1:8" ht="26.25" customHeight="1" x14ac:dyDescent="0.25">
      <c r="A15" s="502"/>
      <c r="B15" s="279" t="s">
        <v>591</v>
      </c>
      <c r="C15" s="166"/>
      <c r="D15" s="166" t="s">
        <v>592</v>
      </c>
      <c r="E15" s="166"/>
      <c r="F15" s="166"/>
      <c r="G15" s="166"/>
    </row>
    <row r="16" spans="1:8" ht="24" customHeight="1" x14ac:dyDescent="0.25">
      <c r="A16" s="502"/>
      <c r="B16" s="279" t="s">
        <v>593</v>
      </c>
      <c r="C16" s="262"/>
      <c r="D16" s="166" t="s">
        <v>592</v>
      </c>
      <c r="E16" s="166"/>
      <c r="F16" s="166"/>
      <c r="G16" s="166"/>
    </row>
    <row r="17" spans="1:7" ht="24" customHeight="1" x14ac:dyDescent="0.25">
      <c r="A17" s="502"/>
      <c r="B17" s="166"/>
      <c r="C17" s="262"/>
      <c r="D17" s="166"/>
      <c r="E17" s="166"/>
      <c r="F17" s="166"/>
      <c r="G17" s="166"/>
    </row>
    <row r="18" spans="1:7" ht="20.25" customHeight="1" x14ac:dyDescent="0.25">
      <c r="A18" s="502"/>
      <c r="B18" s="280" t="s">
        <v>33</v>
      </c>
      <c r="C18" s="281" t="s">
        <v>594</v>
      </c>
      <c r="D18" s="282"/>
      <c r="E18" s="283"/>
      <c r="F18" s="166"/>
      <c r="G18" s="166"/>
    </row>
    <row r="19" spans="1:7" ht="46.5" customHeight="1" x14ac:dyDescent="0.25">
      <c r="A19" s="502"/>
      <c r="B19" s="261"/>
      <c r="C19" s="566" t="s">
        <v>595</v>
      </c>
      <c r="D19" s="566"/>
      <c r="E19" s="566"/>
      <c r="F19" s="566"/>
      <c r="G19" s="173"/>
    </row>
    <row r="20" spans="1:7" ht="24.75" customHeight="1" x14ac:dyDescent="0.25">
      <c r="A20" s="502"/>
      <c r="B20" s="261"/>
      <c r="C20" s="567" t="s">
        <v>596</v>
      </c>
      <c r="D20" s="567"/>
      <c r="E20" s="567"/>
      <c r="F20" s="567"/>
      <c r="G20" s="166"/>
    </row>
    <row r="21" spans="1:7" ht="33.75" customHeight="1" x14ac:dyDescent="0.25">
      <c r="A21" s="502"/>
      <c r="B21" s="284" t="s">
        <v>597</v>
      </c>
      <c r="C21" s="281" t="s">
        <v>598</v>
      </c>
      <c r="D21" s="285"/>
      <c r="E21" s="166"/>
      <c r="F21" s="166"/>
      <c r="G21" s="166"/>
    </row>
    <row r="22" spans="1:7" ht="33" customHeight="1" x14ac:dyDescent="0.25">
      <c r="A22" s="502"/>
      <c r="B22" s="261"/>
      <c r="C22" s="566" t="s">
        <v>599</v>
      </c>
      <c r="D22" s="566"/>
      <c r="E22" s="566"/>
      <c r="F22" s="566"/>
      <c r="G22" s="166"/>
    </row>
    <row r="23" spans="1:7" ht="38.25" customHeight="1" x14ac:dyDescent="0.25">
      <c r="A23" s="502"/>
      <c r="B23" s="284" t="s">
        <v>600</v>
      </c>
      <c r="C23" s="281" t="s">
        <v>601</v>
      </c>
      <c r="D23" s="166"/>
      <c r="E23" s="166"/>
      <c r="F23" s="166"/>
      <c r="G23" s="166"/>
    </row>
    <row r="24" spans="1:7" ht="18" customHeight="1" x14ac:dyDescent="0.25">
      <c r="A24" s="502"/>
      <c r="B24" s="263"/>
      <c r="C24" s="262" t="s">
        <v>602</v>
      </c>
      <c r="D24" s="262"/>
      <c r="E24" s="262"/>
      <c r="F24" s="166"/>
      <c r="G24" s="166"/>
    </row>
    <row r="25" spans="1:7" ht="13.5" customHeight="1" x14ac:dyDescent="0.25">
      <c r="A25" s="502"/>
      <c r="B25" s="263"/>
      <c r="C25" s="286" t="s">
        <v>603</v>
      </c>
      <c r="D25" s="287"/>
      <c r="E25" s="262"/>
      <c r="F25" s="166"/>
      <c r="G25" s="166"/>
    </row>
    <row r="26" spans="1:7" ht="33" customHeight="1" x14ac:dyDescent="0.25">
      <c r="A26" s="502"/>
      <c r="B26" s="284" t="s">
        <v>54</v>
      </c>
      <c r="C26" s="281" t="s">
        <v>604</v>
      </c>
      <c r="D26" s="281"/>
      <c r="E26" s="166"/>
      <c r="F26" s="166"/>
      <c r="G26" s="166"/>
    </row>
    <row r="27" spans="1:7" ht="34.5" customHeight="1" x14ac:dyDescent="0.25">
      <c r="A27" s="502"/>
      <c r="B27" s="263"/>
      <c r="C27" s="561" t="s">
        <v>605</v>
      </c>
      <c r="D27" s="561"/>
      <c r="E27" s="561"/>
      <c r="F27" s="561"/>
      <c r="G27" s="166"/>
    </row>
    <row r="28" spans="1:7" ht="23.25" customHeight="1" x14ac:dyDescent="0.25">
      <c r="A28" s="502"/>
      <c r="B28" s="284" t="s">
        <v>61</v>
      </c>
      <c r="C28" s="281" t="s">
        <v>606</v>
      </c>
      <c r="D28" s="166"/>
      <c r="E28" s="166"/>
      <c r="F28" s="166"/>
      <c r="G28" s="166"/>
    </row>
    <row r="29" spans="1:7" ht="15.75" x14ac:dyDescent="0.25">
      <c r="A29" s="502"/>
      <c r="B29" s="284"/>
      <c r="C29" s="281" t="s">
        <v>607</v>
      </c>
      <c r="D29" s="166"/>
      <c r="E29" s="166"/>
      <c r="F29" s="166"/>
      <c r="G29" s="166"/>
    </row>
    <row r="30" spans="1:7" ht="19.5" customHeight="1" x14ac:dyDescent="0.25">
      <c r="A30" s="502"/>
      <c r="B30" s="263"/>
      <c r="C30" s="288" t="s">
        <v>734</v>
      </c>
      <c r="D30" s="288"/>
      <c r="E30" s="262"/>
      <c r="F30" s="166"/>
      <c r="G30" s="166"/>
    </row>
    <row r="31" spans="1:7" ht="19.5" customHeight="1" x14ac:dyDescent="0.25">
      <c r="A31" s="502"/>
      <c r="B31" s="263"/>
      <c r="C31" s="288" t="s">
        <v>608</v>
      </c>
      <c r="D31" s="166"/>
      <c r="E31" s="262"/>
      <c r="F31" s="166"/>
      <c r="G31" s="166"/>
    </row>
    <row r="32" spans="1:7" ht="19.5" customHeight="1" x14ac:dyDescent="0.25">
      <c r="A32" s="502"/>
      <c r="B32" s="263"/>
      <c r="C32" s="288"/>
      <c r="D32" s="166"/>
      <c r="E32" s="262"/>
      <c r="F32" s="166"/>
      <c r="G32" s="166"/>
    </row>
    <row r="33" spans="1:7" ht="19.5" customHeight="1" x14ac:dyDescent="0.25">
      <c r="A33" s="502"/>
      <c r="B33" s="261"/>
      <c r="C33" s="263"/>
      <c r="D33" s="166"/>
      <c r="E33" s="262"/>
      <c r="F33" s="166"/>
      <c r="G33" s="166"/>
    </row>
    <row r="34" spans="1:7" ht="19.5" customHeight="1" x14ac:dyDescent="0.25">
      <c r="A34" s="502"/>
      <c r="B34" s="261"/>
      <c r="C34" s="560" t="s">
        <v>609</v>
      </c>
      <c r="D34" s="560"/>
      <c r="E34" s="560"/>
      <c r="F34" s="560"/>
      <c r="G34" s="166"/>
    </row>
    <row r="35" spans="1:7" ht="19.5" customHeight="1" x14ac:dyDescent="0.25">
      <c r="A35" s="502"/>
      <c r="B35" s="261"/>
      <c r="C35" s="560" t="s">
        <v>193</v>
      </c>
      <c r="D35" s="560"/>
      <c r="E35" s="560"/>
      <c r="F35" s="560"/>
      <c r="G35" s="166"/>
    </row>
    <row r="36" spans="1:7" ht="19.5" customHeight="1" x14ac:dyDescent="0.25">
      <c r="A36" s="502"/>
      <c r="B36" s="261"/>
      <c r="C36" s="560">
        <f>Alapa!C2</f>
        <v>0</v>
      </c>
      <c r="D36" s="560"/>
      <c r="E36" s="560"/>
      <c r="F36" s="560"/>
      <c r="G36" s="166"/>
    </row>
    <row r="37" spans="1:7" ht="18.75" customHeight="1" x14ac:dyDescent="0.25">
      <c r="A37" s="502"/>
      <c r="B37" s="261"/>
      <c r="C37" s="263"/>
      <c r="D37" s="166"/>
      <c r="E37" s="262"/>
      <c r="F37" s="166"/>
      <c r="G37" s="166"/>
    </row>
    <row r="38" spans="1:7" x14ac:dyDescent="0.2">
      <c r="A38" s="502"/>
    </row>
    <row r="39" spans="1:7" x14ac:dyDescent="0.2">
      <c r="A39" s="502"/>
    </row>
    <row r="40" spans="1:7" x14ac:dyDescent="0.2">
      <c r="A40" s="502"/>
    </row>
    <row r="41" spans="1:7" x14ac:dyDescent="0.2">
      <c r="A41" s="502"/>
    </row>
    <row r="42" spans="1:7" x14ac:dyDescent="0.2">
      <c r="A42" s="502"/>
    </row>
    <row r="43" spans="1:7" x14ac:dyDescent="0.2">
      <c r="A43" s="502"/>
    </row>
    <row r="44" spans="1:7" x14ac:dyDescent="0.2">
      <c r="A44" s="502"/>
    </row>
    <row r="45" spans="1:7" x14ac:dyDescent="0.2">
      <c r="A45" s="502"/>
    </row>
    <row r="46" spans="1:7" x14ac:dyDescent="0.2">
      <c r="A46" s="502"/>
    </row>
    <row r="47" spans="1:7" x14ac:dyDescent="0.2">
      <c r="A47" s="502"/>
    </row>
    <row r="48" spans="1:7" x14ac:dyDescent="0.2">
      <c r="A48" s="502"/>
    </row>
    <row r="49" spans="1:1" x14ac:dyDescent="0.2">
      <c r="A49" s="502"/>
    </row>
    <row r="50" spans="1:1" x14ac:dyDescent="0.2">
      <c r="A50" s="502"/>
    </row>
    <row r="51" spans="1:1" x14ac:dyDescent="0.2">
      <c r="A51" s="502"/>
    </row>
    <row r="52" spans="1:1" x14ac:dyDescent="0.2">
      <c r="A52" s="502"/>
    </row>
    <row r="53" spans="1:1" x14ac:dyDescent="0.2">
      <c r="A53" s="502"/>
    </row>
    <row r="54" spans="1:1" x14ac:dyDescent="0.2">
      <c r="A54" s="502"/>
    </row>
    <row r="55" spans="1:1" x14ac:dyDescent="0.2">
      <c r="A55" s="502"/>
    </row>
    <row r="56" spans="1:1" x14ac:dyDescent="0.2">
      <c r="A56" s="502"/>
    </row>
    <row r="57" spans="1:1" x14ac:dyDescent="0.2">
      <c r="A57" s="502"/>
    </row>
    <row r="58" spans="1:1" x14ac:dyDescent="0.2">
      <c r="A58" s="502"/>
    </row>
    <row r="59" spans="1:1" x14ac:dyDescent="0.2">
      <c r="A59" s="502"/>
    </row>
    <row r="60" spans="1:1" x14ac:dyDescent="0.2">
      <c r="A60" s="502"/>
    </row>
    <row r="61" spans="1:1" x14ac:dyDescent="0.2">
      <c r="A61" s="502"/>
    </row>
    <row r="62" spans="1:1" x14ac:dyDescent="0.2">
      <c r="A62" s="502"/>
    </row>
    <row r="63" spans="1:1" x14ac:dyDescent="0.2">
      <c r="A63" s="502"/>
    </row>
    <row r="64" spans="1:1" x14ac:dyDescent="0.2">
      <c r="A64" s="502"/>
    </row>
    <row r="65" spans="1:1" x14ac:dyDescent="0.2">
      <c r="A65" s="502"/>
    </row>
    <row r="66" spans="1:1" x14ac:dyDescent="0.2">
      <c r="A66" s="502"/>
    </row>
    <row r="67" spans="1:1" x14ac:dyDescent="0.2">
      <c r="A67" s="502"/>
    </row>
    <row r="68" spans="1:1" x14ac:dyDescent="0.2">
      <c r="A68" s="502"/>
    </row>
    <row r="69" spans="1:1" x14ac:dyDescent="0.2">
      <c r="A69" s="502"/>
    </row>
    <row r="70" spans="1:1" x14ac:dyDescent="0.2">
      <c r="A70" s="502"/>
    </row>
    <row r="71" spans="1:1" x14ac:dyDescent="0.2">
      <c r="A71" s="502"/>
    </row>
    <row r="72" spans="1:1" x14ac:dyDescent="0.2">
      <c r="A72" s="502"/>
    </row>
    <row r="73" spans="1:1" x14ac:dyDescent="0.2">
      <c r="A73" s="502"/>
    </row>
  </sheetData>
  <mergeCells count="12">
    <mergeCell ref="A4:A73"/>
    <mergeCell ref="C35:F35"/>
    <mergeCell ref="C36:F36"/>
    <mergeCell ref="B4:G4"/>
    <mergeCell ref="B9:G9"/>
    <mergeCell ref="B12:G12"/>
    <mergeCell ref="B13:G13"/>
    <mergeCell ref="C19:F19"/>
    <mergeCell ref="C20:F20"/>
    <mergeCell ref="C22:F22"/>
    <mergeCell ref="C27:F27"/>
    <mergeCell ref="C34:F34"/>
  </mergeCells>
  <hyperlinks>
    <hyperlink ref="H1" location="Tartalom!B1" display="tartalom"/>
    <hyperlink ref="H3" location="'PM-KV-03-01'!C97" display="folyamatábra"/>
    <hyperlink ref="C20" r:id="rId1"/>
  </hyperlinks>
  <pageMargins left="0.70866141732283472" right="0.70866141732283472" top="0.74803149606299213" bottom="0.74803149606299213" header="0.31496062992125984" footer="0.31496062992125984"/>
  <pageSetup paperSize="9" scale="84" orientation="portrait" r:id="rId2"/>
  <headerFooter>
    <oddFooter>&amp;L&amp;F/&amp;A&amp;C&amp;P/&amp;N&amp;RDigitAudit/AuditIroda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5"/>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28515625" style="5" customWidth="1"/>
    <col min="8" max="8" width="4.140625" style="5" customWidth="1"/>
    <col min="9" max="257" width="10.42578125" style="5"/>
    <col min="258" max="258" width="6.5703125" style="5" customWidth="1"/>
    <col min="259" max="262" width="21.7109375" style="5" customWidth="1"/>
    <col min="263" max="263" width="9.28515625" style="5" customWidth="1"/>
    <col min="264" max="264" width="4.140625" style="5" customWidth="1"/>
    <col min="265" max="513" width="10.42578125" style="5"/>
    <col min="514" max="514" width="6.5703125" style="5" customWidth="1"/>
    <col min="515" max="518" width="21.7109375" style="5" customWidth="1"/>
    <col min="519" max="519" width="9.28515625" style="5" customWidth="1"/>
    <col min="520" max="520" width="4.140625" style="5" customWidth="1"/>
    <col min="521" max="769" width="10.42578125" style="5"/>
    <col min="770" max="770" width="6.5703125" style="5" customWidth="1"/>
    <col min="771" max="774" width="21.7109375" style="5" customWidth="1"/>
    <col min="775" max="775" width="9.28515625" style="5" customWidth="1"/>
    <col min="776" max="776" width="4.140625" style="5" customWidth="1"/>
    <col min="777" max="1025" width="10.42578125" style="5"/>
    <col min="1026" max="1026" width="6.5703125" style="5" customWidth="1"/>
    <col min="1027" max="1030" width="21.7109375" style="5" customWidth="1"/>
    <col min="1031" max="1031" width="9.28515625" style="5" customWidth="1"/>
    <col min="1032" max="1032" width="4.140625" style="5" customWidth="1"/>
    <col min="1033" max="1281" width="10.42578125" style="5"/>
    <col min="1282" max="1282" width="6.5703125" style="5" customWidth="1"/>
    <col min="1283" max="1286" width="21.7109375" style="5" customWidth="1"/>
    <col min="1287" max="1287" width="9.28515625" style="5" customWidth="1"/>
    <col min="1288" max="1288" width="4.140625" style="5" customWidth="1"/>
    <col min="1289" max="1537" width="10.42578125" style="5"/>
    <col min="1538" max="1538" width="6.5703125" style="5" customWidth="1"/>
    <col min="1539" max="1542" width="21.7109375" style="5" customWidth="1"/>
    <col min="1543" max="1543" width="9.28515625" style="5" customWidth="1"/>
    <col min="1544" max="1544" width="4.140625" style="5" customWidth="1"/>
    <col min="1545" max="1793" width="10.42578125" style="5"/>
    <col min="1794" max="1794" width="6.5703125" style="5" customWidth="1"/>
    <col min="1795" max="1798" width="21.7109375" style="5" customWidth="1"/>
    <col min="1799" max="1799" width="9.28515625" style="5" customWidth="1"/>
    <col min="1800" max="1800" width="4.140625" style="5" customWidth="1"/>
    <col min="1801" max="2049" width="10.42578125" style="5"/>
    <col min="2050" max="2050" width="6.5703125" style="5" customWidth="1"/>
    <col min="2051" max="2054" width="21.7109375" style="5" customWidth="1"/>
    <col min="2055" max="2055" width="9.28515625" style="5" customWidth="1"/>
    <col min="2056" max="2056" width="4.140625" style="5" customWidth="1"/>
    <col min="2057" max="2305" width="10.42578125" style="5"/>
    <col min="2306" max="2306" width="6.5703125" style="5" customWidth="1"/>
    <col min="2307" max="2310" width="21.7109375" style="5" customWidth="1"/>
    <col min="2311" max="2311" width="9.28515625" style="5" customWidth="1"/>
    <col min="2312" max="2312" width="4.140625" style="5" customWidth="1"/>
    <col min="2313" max="2561" width="10.42578125" style="5"/>
    <col min="2562" max="2562" width="6.5703125" style="5" customWidth="1"/>
    <col min="2563" max="2566" width="21.7109375" style="5" customWidth="1"/>
    <col min="2567" max="2567" width="9.28515625" style="5" customWidth="1"/>
    <col min="2568" max="2568" width="4.140625" style="5" customWidth="1"/>
    <col min="2569" max="2817" width="10.42578125" style="5"/>
    <col min="2818" max="2818" width="6.5703125" style="5" customWidth="1"/>
    <col min="2819" max="2822" width="21.7109375" style="5" customWidth="1"/>
    <col min="2823" max="2823" width="9.28515625" style="5" customWidth="1"/>
    <col min="2824" max="2824" width="4.140625" style="5" customWidth="1"/>
    <col min="2825" max="3073" width="10.42578125" style="5"/>
    <col min="3074" max="3074" width="6.5703125" style="5" customWidth="1"/>
    <col min="3075" max="3078" width="21.7109375" style="5" customWidth="1"/>
    <col min="3079" max="3079" width="9.28515625" style="5" customWidth="1"/>
    <col min="3080" max="3080" width="4.140625" style="5" customWidth="1"/>
    <col min="3081" max="3329" width="10.42578125" style="5"/>
    <col min="3330" max="3330" width="6.5703125" style="5" customWidth="1"/>
    <col min="3331" max="3334" width="21.7109375" style="5" customWidth="1"/>
    <col min="3335" max="3335" width="9.28515625" style="5" customWidth="1"/>
    <col min="3336" max="3336" width="4.140625" style="5" customWidth="1"/>
    <col min="3337" max="3585" width="10.42578125" style="5"/>
    <col min="3586" max="3586" width="6.5703125" style="5" customWidth="1"/>
    <col min="3587" max="3590" width="21.7109375" style="5" customWidth="1"/>
    <col min="3591" max="3591" width="9.28515625" style="5" customWidth="1"/>
    <col min="3592" max="3592" width="4.140625" style="5" customWidth="1"/>
    <col min="3593" max="3841" width="10.42578125" style="5"/>
    <col min="3842" max="3842" width="6.5703125" style="5" customWidth="1"/>
    <col min="3843" max="3846" width="21.7109375" style="5" customWidth="1"/>
    <col min="3847" max="3847" width="9.28515625" style="5" customWidth="1"/>
    <col min="3848" max="3848" width="4.140625" style="5" customWidth="1"/>
    <col min="3849" max="4097" width="10.42578125" style="5"/>
    <col min="4098" max="4098" width="6.5703125" style="5" customWidth="1"/>
    <col min="4099" max="4102" width="21.7109375" style="5" customWidth="1"/>
    <col min="4103" max="4103" width="9.28515625" style="5" customWidth="1"/>
    <col min="4104" max="4104" width="4.140625" style="5" customWidth="1"/>
    <col min="4105" max="4353" width="10.42578125" style="5"/>
    <col min="4354" max="4354" width="6.5703125" style="5" customWidth="1"/>
    <col min="4355" max="4358" width="21.7109375" style="5" customWidth="1"/>
    <col min="4359" max="4359" width="9.28515625" style="5" customWidth="1"/>
    <col min="4360" max="4360" width="4.140625" style="5" customWidth="1"/>
    <col min="4361" max="4609" width="10.42578125" style="5"/>
    <col min="4610" max="4610" width="6.5703125" style="5" customWidth="1"/>
    <col min="4611" max="4614" width="21.7109375" style="5" customWidth="1"/>
    <col min="4615" max="4615" width="9.28515625" style="5" customWidth="1"/>
    <col min="4616" max="4616" width="4.140625" style="5" customWidth="1"/>
    <col min="4617" max="4865" width="10.42578125" style="5"/>
    <col min="4866" max="4866" width="6.5703125" style="5" customWidth="1"/>
    <col min="4867" max="4870" width="21.7109375" style="5" customWidth="1"/>
    <col min="4871" max="4871" width="9.28515625" style="5" customWidth="1"/>
    <col min="4872" max="4872" width="4.140625" style="5" customWidth="1"/>
    <col min="4873" max="5121" width="10.42578125" style="5"/>
    <col min="5122" max="5122" width="6.5703125" style="5" customWidth="1"/>
    <col min="5123" max="5126" width="21.7109375" style="5" customWidth="1"/>
    <col min="5127" max="5127" width="9.28515625" style="5" customWidth="1"/>
    <col min="5128" max="5128" width="4.140625" style="5" customWidth="1"/>
    <col min="5129" max="5377" width="10.42578125" style="5"/>
    <col min="5378" max="5378" width="6.5703125" style="5" customWidth="1"/>
    <col min="5379" max="5382" width="21.7109375" style="5" customWidth="1"/>
    <col min="5383" max="5383" width="9.28515625" style="5" customWidth="1"/>
    <col min="5384" max="5384" width="4.140625" style="5" customWidth="1"/>
    <col min="5385" max="5633" width="10.42578125" style="5"/>
    <col min="5634" max="5634" width="6.5703125" style="5" customWidth="1"/>
    <col min="5635" max="5638" width="21.7109375" style="5" customWidth="1"/>
    <col min="5639" max="5639" width="9.28515625" style="5" customWidth="1"/>
    <col min="5640" max="5640" width="4.140625" style="5" customWidth="1"/>
    <col min="5641" max="5889" width="10.42578125" style="5"/>
    <col min="5890" max="5890" width="6.5703125" style="5" customWidth="1"/>
    <col min="5891" max="5894" width="21.7109375" style="5" customWidth="1"/>
    <col min="5895" max="5895" width="9.28515625" style="5" customWidth="1"/>
    <col min="5896" max="5896" width="4.140625" style="5" customWidth="1"/>
    <col min="5897" max="6145" width="10.42578125" style="5"/>
    <col min="6146" max="6146" width="6.5703125" style="5" customWidth="1"/>
    <col min="6147" max="6150" width="21.7109375" style="5" customWidth="1"/>
    <col min="6151" max="6151" width="9.28515625" style="5" customWidth="1"/>
    <col min="6152" max="6152" width="4.140625" style="5" customWidth="1"/>
    <col min="6153" max="6401" width="10.42578125" style="5"/>
    <col min="6402" max="6402" width="6.5703125" style="5" customWidth="1"/>
    <col min="6403" max="6406" width="21.7109375" style="5" customWidth="1"/>
    <col min="6407" max="6407" width="9.28515625" style="5" customWidth="1"/>
    <col min="6408" max="6408" width="4.140625" style="5" customWidth="1"/>
    <col min="6409" max="6657" width="10.42578125" style="5"/>
    <col min="6658" max="6658" width="6.5703125" style="5" customWidth="1"/>
    <col min="6659" max="6662" width="21.7109375" style="5" customWidth="1"/>
    <col min="6663" max="6663" width="9.28515625" style="5" customWidth="1"/>
    <col min="6664" max="6664" width="4.140625" style="5" customWidth="1"/>
    <col min="6665" max="6913" width="10.42578125" style="5"/>
    <col min="6914" max="6914" width="6.5703125" style="5" customWidth="1"/>
    <col min="6915" max="6918" width="21.7109375" style="5" customWidth="1"/>
    <col min="6919" max="6919" width="9.28515625" style="5" customWidth="1"/>
    <col min="6920" max="6920" width="4.140625" style="5" customWidth="1"/>
    <col min="6921" max="7169" width="10.42578125" style="5"/>
    <col min="7170" max="7170" width="6.5703125" style="5" customWidth="1"/>
    <col min="7171" max="7174" width="21.7109375" style="5" customWidth="1"/>
    <col min="7175" max="7175" width="9.28515625" style="5" customWidth="1"/>
    <col min="7176" max="7176" width="4.140625" style="5" customWidth="1"/>
    <col min="7177" max="7425" width="10.42578125" style="5"/>
    <col min="7426" max="7426" width="6.5703125" style="5" customWidth="1"/>
    <col min="7427" max="7430" width="21.7109375" style="5" customWidth="1"/>
    <col min="7431" max="7431" width="9.28515625" style="5" customWidth="1"/>
    <col min="7432" max="7432" width="4.140625" style="5" customWidth="1"/>
    <col min="7433" max="7681" width="10.42578125" style="5"/>
    <col min="7682" max="7682" width="6.5703125" style="5" customWidth="1"/>
    <col min="7683" max="7686" width="21.7109375" style="5" customWidth="1"/>
    <col min="7687" max="7687" width="9.28515625" style="5" customWidth="1"/>
    <col min="7688" max="7688" width="4.140625" style="5" customWidth="1"/>
    <col min="7689" max="7937" width="10.42578125" style="5"/>
    <col min="7938" max="7938" width="6.5703125" style="5" customWidth="1"/>
    <col min="7939" max="7942" width="21.7109375" style="5" customWidth="1"/>
    <col min="7943" max="7943" width="9.28515625" style="5" customWidth="1"/>
    <col min="7944" max="7944" width="4.140625" style="5" customWidth="1"/>
    <col min="7945" max="8193" width="10.42578125" style="5"/>
    <col min="8194" max="8194" width="6.5703125" style="5" customWidth="1"/>
    <col min="8195" max="8198" width="21.7109375" style="5" customWidth="1"/>
    <col min="8199" max="8199" width="9.28515625" style="5" customWidth="1"/>
    <col min="8200" max="8200" width="4.140625" style="5" customWidth="1"/>
    <col min="8201" max="8449" width="10.42578125" style="5"/>
    <col min="8450" max="8450" width="6.5703125" style="5" customWidth="1"/>
    <col min="8451" max="8454" width="21.7109375" style="5" customWidth="1"/>
    <col min="8455" max="8455" width="9.28515625" style="5" customWidth="1"/>
    <col min="8456" max="8456" width="4.140625" style="5" customWidth="1"/>
    <col min="8457" max="8705" width="10.42578125" style="5"/>
    <col min="8706" max="8706" width="6.5703125" style="5" customWidth="1"/>
    <col min="8707" max="8710" width="21.7109375" style="5" customWidth="1"/>
    <col min="8711" max="8711" width="9.28515625" style="5" customWidth="1"/>
    <col min="8712" max="8712" width="4.140625" style="5" customWidth="1"/>
    <col min="8713" max="8961" width="10.42578125" style="5"/>
    <col min="8962" max="8962" width="6.5703125" style="5" customWidth="1"/>
    <col min="8963" max="8966" width="21.7109375" style="5" customWidth="1"/>
    <col min="8967" max="8967" width="9.28515625" style="5" customWidth="1"/>
    <col min="8968" max="8968" width="4.140625" style="5" customWidth="1"/>
    <col min="8969" max="9217" width="10.42578125" style="5"/>
    <col min="9218" max="9218" width="6.5703125" style="5" customWidth="1"/>
    <col min="9219" max="9222" width="21.7109375" style="5" customWidth="1"/>
    <col min="9223" max="9223" width="9.28515625" style="5" customWidth="1"/>
    <col min="9224" max="9224" width="4.140625" style="5" customWidth="1"/>
    <col min="9225" max="9473" width="10.42578125" style="5"/>
    <col min="9474" max="9474" width="6.5703125" style="5" customWidth="1"/>
    <col min="9475" max="9478" width="21.7109375" style="5" customWidth="1"/>
    <col min="9479" max="9479" width="9.28515625" style="5" customWidth="1"/>
    <col min="9480" max="9480" width="4.140625" style="5" customWidth="1"/>
    <col min="9481" max="9729" width="10.42578125" style="5"/>
    <col min="9730" max="9730" width="6.5703125" style="5" customWidth="1"/>
    <col min="9731" max="9734" width="21.7109375" style="5" customWidth="1"/>
    <col min="9735" max="9735" width="9.28515625" style="5" customWidth="1"/>
    <col min="9736" max="9736" width="4.140625" style="5" customWidth="1"/>
    <col min="9737" max="9985" width="10.42578125" style="5"/>
    <col min="9986" max="9986" width="6.5703125" style="5" customWidth="1"/>
    <col min="9987" max="9990" width="21.7109375" style="5" customWidth="1"/>
    <col min="9991" max="9991" width="9.28515625" style="5" customWidth="1"/>
    <col min="9992" max="9992" width="4.140625" style="5" customWidth="1"/>
    <col min="9993" max="10241" width="10.42578125" style="5"/>
    <col min="10242" max="10242" width="6.5703125" style="5" customWidth="1"/>
    <col min="10243" max="10246" width="21.7109375" style="5" customWidth="1"/>
    <col min="10247" max="10247" width="9.28515625" style="5" customWidth="1"/>
    <col min="10248" max="10248" width="4.140625" style="5" customWidth="1"/>
    <col min="10249" max="10497" width="10.42578125" style="5"/>
    <col min="10498" max="10498" width="6.5703125" style="5" customWidth="1"/>
    <col min="10499" max="10502" width="21.7109375" style="5" customWidth="1"/>
    <col min="10503" max="10503" width="9.28515625" style="5" customWidth="1"/>
    <col min="10504" max="10504" width="4.140625" style="5" customWidth="1"/>
    <col min="10505" max="10753" width="10.42578125" style="5"/>
    <col min="10754" max="10754" width="6.5703125" style="5" customWidth="1"/>
    <col min="10755" max="10758" width="21.7109375" style="5" customWidth="1"/>
    <col min="10759" max="10759" width="9.28515625" style="5" customWidth="1"/>
    <col min="10760" max="10760" width="4.140625" style="5" customWidth="1"/>
    <col min="10761" max="11009" width="10.42578125" style="5"/>
    <col min="11010" max="11010" width="6.5703125" style="5" customWidth="1"/>
    <col min="11011" max="11014" width="21.7109375" style="5" customWidth="1"/>
    <col min="11015" max="11015" width="9.28515625" style="5" customWidth="1"/>
    <col min="11016" max="11016" width="4.140625" style="5" customWidth="1"/>
    <col min="11017" max="11265" width="10.42578125" style="5"/>
    <col min="11266" max="11266" width="6.5703125" style="5" customWidth="1"/>
    <col min="11267" max="11270" width="21.7109375" style="5" customWidth="1"/>
    <col min="11271" max="11271" width="9.28515625" style="5" customWidth="1"/>
    <col min="11272" max="11272" width="4.140625" style="5" customWidth="1"/>
    <col min="11273" max="11521" width="10.42578125" style="5"/>
    <col min="11522" max="11522" width="6.5703125" style="5" customWidth="1"/>
    <col min="11523" max="11526" width="21.7109375" style="5" customWidth="1"/>
    <col min="11527" max="11527" width="9.28515625" style="5" customWidth="1"/>
    <col min="11528" max="11528" width="4.140625" style="5" customWidth="1"/>
    <col min="11529" max="11777" width="10.42578125" style="5"/>
    <col min="11778" max="11778" width="6.5703125" style="5" customWidth="1"/>
    <col min="11779" max="11782" width="21.7109375" style="5" customWidth="1"/>
    <col min="11783" max="11783" width="9.28515625" style="5" customWidth="1"/>
    <col min="11784" max="11784" width="4.140625" style="5" customWidth="1"/>
    <col min="11785" max="12033" width="10.42578125" style="5"/>
    <col min="12034" max="12034" width="6.5703125" style="5" customWidth="1"/>
    <col min="12035" max="12038" width="21.7109375" style="5" customWidth="1"/>
    <col min="12039" max="12039" width="9.28515625" style="5" customWidth="1"/>
    <col min="12040" max="12040" width="4.140625" style="5" customWidth="1"/>
    <col min="12041" max="12289" width="10.42578125" style="5"/>
    <col min="12290" max="12290" width="6.5703125" style="5" customWidth="1"/>
    <col min="12291" max="12294" width="21.7109375" style="5" customWidth="1"/>
    <col min="12295" max="12295" width="9.28515625" style="5" customWidth="1"/>
    <col min="12296" max="12296" width="4.140625" style="5" customWidth="1"/>
    <col min="12297" max="12545" width="10.42578125" style="5"/>
    <col min="12546" max="12546" width="6.5703125" style="5" customWidth="1"/>
    <col min="12547" max="12550" width="21.7109375" style="5" customWidth="1"/>
    <col min="12551" max="12551" width="9.28515625" style="5" customWidth="1"/>
    <col min="12552" max="12552" width="4.140625" style="5" customWidth="1"/>
    <col min="12553" max="12801" width="10.42578125" style="5"/>
    <col min="12802" max="12802" width="6.5703125" style="5" customWidth="1"/>
    <col min="12803" max="12806" width="21.7109375" style="5" customWidth="1"/>
    <col min="12807" max="12807" width="9.28515625" style="5" customWidth="1"/>
    <col min="12808" max="12808" width="4.140625" style="5" customWidth="1"/>
    <col min="12809" max="13057" width="10.42578125" style="5"/>
    <col min="13058" max="13058" width="6.5703125" style="5" customWidth="1"/>
    <col min="13059" max="13062" width="21.7109375" style="5" customWidth="1"/>
    <col min="13063" max="13063" width="9.28515625" style="5" customWidth="1"/>
    <col min="13064" max="13064" width="4.140625" style="5" customWidth="1"/>
    <col min="13065" max="13313" width="10.42578125" style="5"/>
    <col min="13314" max="13314" width="6.5703125" style="5" customWidth="1"/>
    <col min="13315" max="13318" width="21.7109375" style="5" customWidth="1"/>
    <col min="13319" max="13319" width="9.28515625" style="5" customWidth="1"/>
    <col min="13320" max="13320" width="4.140625" style="5" customWidth="1"/>
    <col min="13321" max="13569" width="10.42578125" style="5"/>
    <col min="13570" max="13570" width="6.5703125" style="5" customWidth="1"/>
    <col min="13571" max="13574" width="21.7109375" style="5" customWidth="1"/>
    <col min="13575" max="13575" width="9.28515625" style="5" customWidth="1"/>
    <col min="13576" max="13576" width="4.140625" style="5" customWidth="1"/>
    <col min="13577" max="13825" width="10.42578125" style="5"/>
    <col min="13826" max="13826" width="6.5703125" style="5" customWidth="1"/>
    <col min="13827" max="13830" width="21.7109375" style="5" customWidth="1"/>
    <col min="13831" max="13831" width="9.28515625" style="5" customWidth="1"/>
    <col min="13832" max="13832" width="4.140625" style="5" customWidth="1"/>
    <col min="13833" max="14081" width="10.42578125" style="5"/>
    <col min="14082" max="14082" width="6.5703125" style="5" customWidth="1"/>
    <col min="14083" max="14086" width="21.7109375" style="5" customWidth="1"/>
    <col min="14087" max="14087" width="9.28515625" style="5" customWidth="1"/>
    <col min="14088" max="14088" width="4.140625" style="5" customWidth="1"/>
    <col min="14089" max="14337" width="10.42578125" style="5"/>
    <col min="14338" max="14338" width="6.5703125" style="5" customWidth="1"/>
    <col min="14339" max="14342" width="21.7109375" style="5" customWidth="1"/>
    <col min="14343" max="14343" width="9.28515625" style="5" customWidth="1"/>
    <col min="14344" max="14344" width="4.140625" style="5" customWidth="1"/>
    <col min="14345" max="14593" width="10.42578125" style="5"/>
    <col min="14594" max="14594" width="6.5703125" style="5" customWidth="1"/>
    <col min="14595" max="14598" width="21.7109375" style="5" customWidth="1"/>
    <col min="14599" max="14599" width="9.28515625" style="5" customWidth="1"/>
    <col min="14600" max="14600" width="4.140625" style="5" customWidth="1"/>
    <col min="14601" max="14849" width="10.42578125" style="5"/>
    <col min="14850" max="14850" width="6.5703125" style="5" customWidth="1"/>
    <col min="14851" max="14854" width="21.7109375" style="5" customWidth="1"/>
    <col min="14855" max="14855" width="9.28515625" style="5" customWidth="1"/>
    <col min="14856" max="14856" width="4.140625" style="5" customWidth="1"/>
    <col min="14857" max="15105" width="10.42578125" style="5"/>
    <col min="15106" max="15106" width="6.5703125" style="5" customWidth="1"/>
    <col min="15107" max="15110" width="21.7109375" style="5" customWidth="1"/>
    <col min="15111" max="15111" width="9.28515625" style="5" customWidth="1"/>
    <col min="15112" max="15112" width="4.140625" style="5" customWidth="1"/>
    <col min="15113" max="15361" width="10.42578125" style="5"/>
    <col min="15362" max="15362" width="6.5703125" style="5" customWidth="1"/>
    <col min="15363" max="15366" width="21.7109375" style="5" customWidth="1"/>
    <col min="15367" max="15367" width="9.28515625" style="5" customWidth="1"/>
    <col min="15368" max="15368" width="4.140625" style="5" customWidth="1"/>
    <col min="15369" max="15617" width="10.42578125" style="5"/>
    <col min="15618" max="15618" width="6.5703125" style="5" customWidth="1"/>
    <col min="15619" max="15622" width="21.7109375" style="5" customWidth="1"/>
    <col min="15623" max="15623" width="9.28515625" style="5" customWidth="1"/>
    <col min="15624" max="15624" width="4.140625" style="5" customWidth="1"/>
    <col min="15625" max="15873" width="10.42578125" style="5"/>
    <col min="15874" max="15874" width="6.5703125" style="5" customWidth="1"/>
    <col min="15875" max="15878" width="21.7109375" style="5" customWidth="1"/>
    <col min="15879" max="15879" width="9.28515625" style="5" customWidth="1"/>
    <col min="15880" max="15880" width="4.140625" style="5" customWidth="1"/>
    <col min="15881" max="16129" width="10.42578125" style="5"/>
    <col min="16130" max="16130" width="6.5703125" style="5" customWidth="1"/>
    <col min="16131" max="16134" width="21.7109375" style="5" customWidth="1"/>
    <col min="16135" max="16135" width="9.28515625" style="5" customWidth="1"/>
    <col min="16136" max="16136" width="4.140625" style="5" customWidth="1"/>
    <col min="16137" max="16384" width="10.42578125" style="5"/>
  </cols>
  <sheetData>
    <row r="1" spans="2:8" ht="16.5" x14ac:dyDescent="0.3">
      <c r="B1" s="42" t="s">
        <v>610</v>
      </c>
      <c r="F1" s="44"/>
      <c r="G1" s="43" t="s">
        <v>1</v>
      </c>
      <c r="H1" s="44" t="s">
        <v>2</v>
      </c>
    </row>
    <row r="2" spans="2:8" ht="16.5" x14ac:dyDescent="0.3">
      <c r="B2" s="42"/>
      <c r="F2" s="44"/>
      <c r="G2" s="43"/>
      <c r="H2" s="45" t="s">
        <v>3</v>
      </c>
    </row>
    <row r="3" spans="2:8" ht="15" x14ac:dyDescent="0.25">
      <c r="H3" s="44" t="s">
        <v>112</v>
      </c>
    </row>
    <row r="4" spans="2:8" ht="15.75" x14ac:dyDescent="0.25">
      <c r="B4" s="457" t="s">
        <v>201</v>
      </c>
      <c r="C4" s="457"/>
      <c r="D4" s="457"/>
      <c r="E4" s="457"/>
      <c r="F4" s="457"/>
      <c r="G4" s="457"/>
    </row>
    <row r="5" spans="2:8" ht="20.25" x14ac:dyDescent="0.3">
      <c r="B5" s="79" t="s">
        <v>116</v>
      </c>
      <c r="C5" s="145">
        <f>Alapa!C2</f>
        <v>0</v>
      </c>
      <c r="D5" s="166"/>
      <c r="E5" s="166"/>
      <c r="F5" s="48"/>
      <c r="G5" s="166"/>
    </row>
    <row r="6" spans="2:8" ht="15.75" x14ac:dyDescent="0.25">
      <c r="B6" s="79" t="s">
        <v>117</v>
      </c>
      <c r="C6" s="145">
        <f>Alapa!C3</f>
        <v>0</v>
      </c>
      <c r="D6" s="166"/>
      <c r="E6" s="166"/>
      <c r="F6" s="166"/>
      <c r="G6" s="166"/>
    </row>
    <row r="7" spans="2:8" ht="15.75" x14ac:dyDescent="0.25">
      <c r="B7" s="79"/>
      <c r="C7" s="145"/>
      <c r="D7" s="166"/>
      <c r="E7" s="166"/>
      <c r="F7" s="166"/>
      <c r="G7" s="166"/>
    </row>
    <row r="8" spans="2:8" ht="15" x14ac:dyDescent="0.25">
      <c r="B8" s="166"/>
      <c r="C8" s="166"/>
      <c r="D8" s="166"/>
      <c r="E8" s="166"/>
      <c r="F8" s="166"/>
      <c r="G8" s="166"/>
    </row>
    <row r="9" spans="2:8" ht="18.75" x14ac:dyDescent="0.2">
      <c r="B9" s="558" t="s">
        <v>587</v>
      </c>
      <c r="C9" s="558"/>
      <c r="D9" s="558"/>
      <c r="E9" s="558"/>
      <c r="F9" s="558"/>
      <c r="G9" s="558"/>
    </row>
    <row r="10" spans="2:8" ht="35.25" customHeight="1" x14ac:dyDescent="0.2">
      <c r="B10" s="565" t="s">
        <v>588</v>
      </c>
      <c r="C10" s="565"/>
      <c r="D10" s="565"/>
      <c r="E10" s="565"/>
      <c r="F10" s="565"/>
      <c r="G10" s="565"/>
    </row>
    <row r="11" spans="2:8" ht="48" customHeight="1" x14ac:dyDescent="0.2">
      <c r="B11" s="568" t="s">
        <v>611</v>
      </c>
      <c r="C11" s="568"/>
      <c r="D11" s="568"/>
      <c r="E11" s="568"/>
      <c r="F11" s="568"/>
      <c r="G11" s="568"/>
    </row>
    <row r="12" spans="2:8" ht="21.75" customHeight="1" x14ac:dyDescent="0.3">
      <c r="B12" s="289"/>
      <c r="C12" s="277" t="s">
        <v>589</v>
      </c>
      <c r="D12" s="276"/>
      <c r="E12" s="278" t="s">
        <v>612</v>
      </c>
      <c r="F12" s="278"/>
      <c r="G12" s="166"/>
    </row>
    <row r="13" spans="2:8" ht="24" customHeight="1" x14ac:dyDescent="0.25">
      <c r="B13" s="166"/>
      <c r="C13" s="262"/>
      <c r="D13" s="166"/>
      <c r="E13" s="166"/>
      <c r="F13" s="166"/>
      <c r="G13" s="166"/>
    </row>
    <row r="14" spans="2:8" ht="20.25" customHeight="1" x14ac:dyDescent="0.25">
      <c r="B14" s="280" t="s">
        <v>33</v>
      </c>
      <c r="C14" s="281" t="s">
        <v>594</v>
      </c>
      <c r="D14" s="282"/>
      <c r="E14" s="283"/>
      <c r="F14" s="166"/>
      <c r="G14" s="166"/>
    </row>
    <row r="15" spans="2:8" ht="36" customHeight="1" x14ac:dyDescent="0.25">
      <c r="B15" s="261"/>
      <c r="C15" s="566" t="s">
        <v>595</v>
      </c>
      <c r="D15" s="566"/>
      <c r="E15" s="566"/>
      <c r="F15" s="566"/>
      <c r="G15" s="173"/>
    </row>
    <row r="16" spans="2:8" ht="24.75" customHeight="1" x14ac:dyDescent="0.25">
      <c r="B16" s="261"/>
      <c r="C16" s="567" t="s">
        <v>596</v>
      </c>
      <c r="D16" s="567"/>
      <c r="E16" s="567"/>
      <c r="F16" s="567"/>
      <c r="G16" s="166"/>
    </row>
    <row r="17" spans="2:7" ht="33.75" customHeight="1" x14ac:dyDescent="0.25">
      <c r="B17" s="284" t="s">
        <v>597</v>
      </c>
      <c r="C17" s="281" t="s">
        <v>598</v>
      </c>
      <c r="D17" s="285"/>
      <c r="E17" s="166"/>
      <c r="F17" s="166"/>
      <c r="G17" s="166"/>
    </row>
    <row r="18" spans="2:7" ht="33" customHeight="1" x14ac:dyDescent="0.25">
      <c r="B18" s="261"/>
      <c r="C18" s="566" t="s">
        <v>613</v>
      </c>
      <c r="D18" s="566"/>
      <c r="E18" s="566"/>
      <c r="F18" s="566"/>
      <c r="G18" s="166"/>
    </row>
    <row r="19" spans="2:7" ht="38.25" customHeight="1" x14ac:dyDescent="0.25">
      <c r="B19" s="284" t="s">
        <v>600</v>
      </c>
      <c r="C19" s="281" t="s">
        <v>601</v>
      </c>
      <c r="D19" s="166"/>
      <c r="E19" s="166"/>
      <c r="F19" s="166"/>
      <c r="G19" s="166"/>
    </row>
    <row r="20" spans="2:7" ht="18" customHeight="1" x14ac:dyDescent="0.25">
      <c r="B20" s="263"/>
      <c r="C20" s="262" t="s">
        <v>602</v>
      </c>
      <c r="D20" s="262"/>
      <c r="E20" s="262"/>
      <c r="F20" s="288"/>
      <c r="G20" s="166"/>
    </row>
    <row r="21" spans="2:7" ht="15" customHeight="1" x14ac:dyDescent="0.25">
      <c r="B21" s="263"/>
      <c r="C21" s="286" t="s">
        <v>603</v>
      </c>
      <c r="D21" s="287"/>
      <c r="E21" s="262"/>
      <c r="F21" s="166"/>
      <c r="G21" s="166"/>
    </row>
    <row r="22" spans="2:7" ht="19.5" customHeight="1" x14ac:dyDescent="0.25">
      <c r="B22" s="263"/>
      <c r="C22" s="290" t="s">
        <v>614</v>
      </c>
      <c r="D22" s="291" t="s">
        <v>615</v>
      </c>
      <c r="E22" s="262"/>
      <c r="F22" s="262"/>
      <c r="G22" s="166"/>
    </row>
    <row r="23" spans="2:7" ht="33" customHeight="1" x14ac:dyDescent="0.25">
      <c r="B23" s="284" t="s">
        <v>54</v>
      </c>
      <c r="C23" s="281" t="s">
        <v>604</v>
      </c>
      <c r="D23" s="281"/>
      <c r="E23" s="166"/>
      <c r="F23" s="166"/>
      <c r="G23" s="166"/>
    </row>
    <row r="24" spans="2:7" ht="34.5" customHeight="1" x14ac:dyDescent="0.25">
      <c r="B24" s="263"/>
      <c r="C24" s="561" t="s">
        <v>605</v>
      </c>
      <c r="D24" s="561"/>
      <c r="E24" s="561"/>
      <c r="F24" s="561"/>
      <c r="G24" s="166"/>
    </row>
    <row r="25" spans="2:7" ht="23.25" customHeight="1" x14ac:dyDescent="0.25">
      <c r="B25" s="284" t="s">
        <v>61</v>
      </c>
      <c r="C25" s="281" t="s">
        <v>606</v>
      </c>
      <c r="D25" s="166"/>
      <c r="E25" s="166"/>
      <c r="F25" s="166"/>
      <c r="G25" s="166"/>
    </row>
    <row r="26" spans="2:7" ht="15.75" x14ac:dyDescent="0.25">
      <c r="B26" s="284"/>
      <c r="C26" s="281" t="s">
        <v>607</v>
      </c>
      <c r="D26" s="166"/>
      <c r="E26" s="166"/>
      <c r="F26" s="166"/>
      <c r="G26" s="166"/>
    </row>
    <row r="27" spans="2:7" ht="19.5" customHeight="1" x14ac:dyDescent="0.25">
      <c r="B27" s="263"/>
      <c r="C27" s="288" t="s">
        <v>734</v>
      </c>
      <c r="D27" s="288"/>
      <c r="E27" s="262"/>
      <c r="F27" s="166"/>
      <c r="G27" s="166"/>
    </row>
    <row r="28" spans="2:7" ht="19.5" customHeight="1" x14ac:dyDescent="0.25">
      <c r="B28" s="263"/>
      <c r="C28" s="288" t="s">
        <v>608</v>
      </c>
      <c r="D28" s="166"/>
      <c r="E28" s="262"/>
      <c r="F28" s="166"/>
      <c r="G28" s="166"/>
    </row>
    <row r="29" spans="2:7" ht="19.5" customHeight="1" x14ac:dyDescent="0.25">
      <c r="B29" s="263"/>
      <c r="C29" s="288"/>
      <c r="D29" s="166"/>
      <c r="E29" s="262"/>
      <c r="F29" s="166"/>
      <c r="G29" s="166"/>
    </row>
    <row r="30" spans="2:7" ht="19.5" customHeight="1" x14ac:dyDescent="0.25">
      <c r="B30" s="263"/>
      <c r="C30" s="288"/>
      <c r="D30" s="166"/>
      <c r="E30" s="262"/>
      <c r="F30" s="166"/>
      <c r="G30" s="166"/>
    </row>
    <row r="31" spans="2:7" ht="19.5" customHeight="1" x14ac:dyDescent="0.25">
      <c r="B31" s="263"/>
      <c r="C31" s="288"/>
      <c r="D31" s="166"/>
      <c r="E31" s="262"/>
      <c r="F31" s="166"/>
      <c r="G31" s="166"/>
    </row>
    <row r="32" spans="2:7" ht="19.5" customHeight="1" x14ac:dyDescent="0.25">
      <c r="B32" s="261"/>
      <c r="C32" s="560" t="s">
        <v>609</v>
      </c>
      <c r="D32" s="560"/>
      <c r="E32" s="560"/>
      <c r="F32" s="560"/>
      <c r="G32" s="166"/>
    </row>
    <row r="33" spans="2:7" ht="19.5" customHeight="1" x14ac:dyDescent="0.25">
      <c r="B33" s="261"/>
      <c r="C33" s="560" t="s">
        <v>193</v>
      </c>
      <c r="D33" s="560"/>
      <c r="E33" s="560"/>
      <c r="F33" s="560"/>
      <c r="G33" s="166"/>
    </row>
    <row r="34" spans="2:7" ht="19.5" customHeight="1" x14ac:dyDescent="0.25">
      <c r="B34" s="261"/>
      <c r="C34" s="560">
        <f>Alapa!C2</f>
        <v>0</v>
      </c>
      <c r="D34" s="560"/>
      <c r="E34" s="560"/>
      <c r="F34" s="560"/>
      <c r="G34" s="166"/>
    </row>
    <row r="35" spans="2:7" ht="18.75" customHeight="1" x14ac:dyDescent="0.25">
      <c r="B35" s="261"/>
      <c r="C35" s="263"/>
      <c r="D35" s="166"/>
      <c r="E35" s="262"/>
      <c r="F35" s="166"/>
      <c r="G35" s="166"/>
    </row>
  </sheetData>
  <mergeCells count="11">
    <mergeCell ref="C16:F16"/>
    <mergeCell ref="B4:G4"/>
    <mergeCell ref="B9:G9"/>
    <mergeCell ref="B10:G10"/>
    <mergeCell ref="B11:G11"/>
    <mergeCell ref="C15:F15"/>
    <mergeCell ref="C18:F18"/>
    <mergeCell ref="C24:F24"/>
    <mergeCell ref="C32:F32"/>
    <mergeCell ref="C33:F33"/>
    <mergeCell ref="C34:F34"/>
  </mergeCells>
  <hyperlinks>
    <hyperlink ref="H1" location="Tartalom!B1" display="tartalom"/>
    <hyperlink ref="H3" location="'PM-KV-03-01'!C99" display="folyamatábra"/>
    <hyperlink ref="C16" r:id="rId1"/>
  </hyperlinks>
  <pageMargins left="0.70866141732283472" right="0.70866141732283472" top="0.74803149606299213" bottom="0.74803149606299213" header="0.31496062992125984" footer="0.31496062992125984"/>
  <pageSetup paperSize="9" scale="84" orientation="portrait" r:id="rId2"/>
  <headerFooter>
    <oddFooter>&amp;L&amp;F/&amp;A&amp;C&amp;P/&amp;N&amp;RDigitAudit/AuditIroda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7"/>
  <sheetViews>
    <sheetView showGridLines="0" workbookViewId="0">
      <pane xSplit="2" ySplit="10" topLeftCell="C11" activePane="bottomRight" state="frozen"/>
      <selection activeCell="B1" sqref="B1"/>
      <selection pane="topRight" activeCell="B1" sqref="B1"/>
      <selection pane="bottomLeft" activeCell="B1" sqref="B1"/>
      <selection pane="bottomRight" activeCell="B1" sqref="B1"/>
    </sheetView>
  </sheetViews>
  <sheetFormatPr defaultColWidth="10.42578125" defaultRowHeight="12" x14ac:dyDescent="0.2"/>
  <cols>
    <col min="1" max="1" width="10.42578125" style="5"/>
    <col min="2" max="2" width="8.7109375" style="5" customWidth="1"/>
    <col min="3" max="3" width="25.7109375" style="5" customWidth="1"/>
    <col min="4" max="4" width="15.7109375" style="5" customWidth="1"/>
    <col min="5" max="5" width="26.28515625" style="5" customWidth="1"/>
    <col min="6" max="6" width="25.7109375" style="5" customWidth="1"/>
    <col min="7" max="7" width="15.7109375" style="5" customWidth="1"/>
    <col min="8" max="9" width="25.7109375" style="5" customWidth="1"/>
    <col min="10" max="10" width="8.5703125" style="5" customWidth="1"/>
    <col min="11" max="256" width="10.42578125" style="5"/>
    <col min="257" max="257" width="8.7109375" style="5" customWidth="1"/>
    <col min="258" max="258" width="25.7109375" style="5" customWidth="1"/>
    <col min="259" max="259" width="15.7109375" style="5" customWidth="1"/>
    <col min="260" max="260" width="26.28515625" style="5" customWidth="1"/>
    <col min="261" max="261" width="25.7109375" style="5" customWidth="1"/>
    <col min="262" max="262" width="15.7109375" style="5" customWidth="1"/>
    <col min="263" max="264" width="25.7109375" style="5" customWidth="1"/>
    <col min="265" max="265" width="17.28515625" style="5" customWidth="1"/>
    <col min="266" max="266" width="8.5703125" style="5" customWidth="1"/>
    <col min="267" max="512" width="10.42578125" style="5"/>
    <col min="513" max="513" width="8.7109375" style="5" customWidth="1"/>
    <col min="514" max="514" width="25.7109375" style="5" customWidth="1"/>
    <col min="515" max="515" width="15.7109375" style="5" customWidth="1"/>
    <col min="516" max="516" width="26.28515625" style="5" customWidth="1"/>
    <col min="517" max="517" width="25.7109375" style="5" customWidth="1"/>
    <col min="518" max="518" width="15.7109375" style="5" customWidth="1"/>
    <col min="519" max="520" width="25.7109375" style="5" customWidth="1"/>
    <col min="521" max="521" width="17.28515625" style="5" customWidth="1"/>
    <col min="522" max="522" width="8.5703125" style="5" customWidth="1"/>
    <col min="523" max="768" width="10.42578125" style="5"/>
    <col min="769" max="769" width="8.7109375" style="5" customWidth="1"/>
    <col min="770" max="770" width="25.7109375" style="5" customWidth="1"/>
    <col min="771" max="771" width="15.7109375" style="5" customWidth="1"/>
    <col min="772" max="772" width="26.28515625" style="5" customWidth="1"/>
    <col min="773" max="773" width="25.7109375" style="5" customWidth="1"/>
    <col min="774" max="774" width="15.7109375" style="5" customWidth="1"/>
    <col min="775" max="776" width="25.7109375" style="5" customWidth="1"/>
    <col min="777" max="777" width="17.28515625" style="5" customWidth="1"/>
    <col min="778" max="778" width="8.5703125" style="5" customWidth="1"/>
    <col min="779" max="1024" width="10.42578125" style="5"/>
    <col min="1025" max="1025" width="8.7109375" style="5" customWidth="1"/>
    <col min="1026" max="1026" width="25.7109375" style="5" customWidth="1"/>
    <col min="1027" max="1027" width="15.7109375" style="5" customWidth="1"/>
    <col min="1028" max="1028" width="26.28515625" style="5" customWidth="1"/>
    <col min="1029" max="1029" width="25.7109375" style="5" customWidth="1"/>
    <col min="1030" max="1030" width="15.7109375" style="5" customWidth="1"/>
    <col min="1031" max="1032" width="25.7109375" style="5" customWidth="1"/>
    <col min="1033" max="1033" width="17.28515625" style="5" customWidth="1"/>
    <col min="1034" max="1034" width="8.5703125" style="5" customWidth="1"/>
    <col min="1035" max="1280" width="10.42578125" style="5"/>
    <col min="1281" max="1281" width="8.7109375" style="5" customWidth="1"/>
    <col min="1282" max="1282" width="25.7109375" style="5" customWidth="1"/>
    <col min="1283" max="1283" width="15.7109375" style="5" customWidth="1"/>
    <col min="1284" max="1284" width="26.28515625" style="5" customWidth="1"/>
    <col min="1285" max="1285" width="25.7109375" style="5" customWidth="1"/>
    <col min="1286" max="1286" width="15.7109375" style="5" customWidth="1"/>
    <col min="1287" max="1288" width="25.7109375" style="5" customWidth="1"/>
    <col min="1289" max="1289" width="17.28515625" style="5" customWidth="1"/>
    <col min="1290" max="1290" width="8.5703125" style="5" customWidth="1"/>
    <col min="1291" max="1536" width="10.42578125" style="5"/>
    <col min="1537" max="1537" width="8.7109375" style="5" customWidth="1"/>
    <col min="1538" max="1538" width="25.7109375" style="5" customWidth="1"/>
    <col min="1539" max="1539" width="15.7109375" style="5" customWidth="1"/>
    <col min="1540" max="1540" width="26.28515625" style="5" customWidth="1"/>
    <col min="1541" max="1541" width="25.7109375" style="5" customWidth="1"/>
    <col min="1542" max="1542" width="15.7109375" style="5" customWidth="1"/>
    <col min="1543" max="1544" width="25.7109375" style="5" customWidth="1"/>
    <col min="1545" max="1545" width="17.28515625" style="5" customWidth="1"/>
    <col min="1546" max="1546" width="8.5703125" style="5" customWidth="1"/>
    <col min="1547" max="1792" width="10.42578125" style="5"/>
    <col min="1793" max="1793" width="8.7109375" style="5" customWidth="1"/>
    <col min="1794" max="1794" width="25.7109375" style="5" customWidth="1"/>
    <col min="1795" max="1795" width="15.7109375" style="5" customWidth="1"/>
    <col min="1796" max="1796" width="26.28515625" style="5" customWidth="1"/>
    <col min="1797" max="1797" width="25.7109375" style="5" customWidth="1"/>
    <col min="1798" max="1798" width="15.7109375" style="5" customWidth="1"/>
    <col min="1799" max="1800" width="25.7109375" style="5" customWidth="1"/>
    <col min="1801" max="1801" width="17.28515625" style="5" customWidth="1"/>
    <col min="1802" max="1802" width="8.5703125" style="5" customWidth="1"/>
    <col min="1803" max="2048" width="10.42578125" style="5"/>
    <col min="2049" max="2049" width="8.7109375" style="5" customWidth="1"/>
    <col min="2050" max="2050" width="25.7109375" style="5" customWidth="1"/>
    <col min="2051" max="2051" width="15.7109375" style="5" customWidth="1"/>
    <col min="2052" max="2052" width="26.28515625" style="5" customWidth="1"/>
    <col min="2053" max="2053" width="25.7109375" style="5" customWidth="1"/>
    <col min="2054" max="2054" width="15.7109375" style="5" customWidth="1"/>
    <col min="2055" max="2056" width="25.7109375" style="5" customWidth="1"/>
    <col min="2057" max="2057" width="17.28515625" style="5" customWidth="1"/>
    <col min="2058" max="2058" width="8.5703125" style="5" customWidth="1"/>
    <col min="2059" max="2304" width="10.42578125" style="5"/>
    <col min="2305" max="2305" width="8.7109375" style="5" customWidth="1"/>
    <col min="2306" max="2306" width="25.7109375" style="5" customWidth="1"/>
    <col min="2307" max="2307" width="15.7109375" style="5" customWidth="1"/>
    <col min="2308" max="2308" width="26.28515625" style="5" customWidth="1"/>
    <col min="2309" max="2309" width="25.7109375" style="5" customWidth="1"/>
    <col min="2310" max="2310" width="15.7109375" style="5" customWidth="1"/>
    <col min="2311" max="2312" width="25.7109375" style="5" customWidth="1"/>
    <col min="2313" max="2313" width="17.28515625" style="5" customWidth="1"/>
    <col min="2314" max="2314" width="8.5703125" style="5" customWidth="1"/>
    <col min="2315" max="2560" width="10.42578125" style="5"/>
    <col min="2561" max="2561" width="8.7109375" style="5" customWidth="1"/>
    <col min="2562" max="2562" width="25.7109375" style="5" customWidth="1"/>
    <col min="2563" max="2563" width="15.7109375" style="5" customWidth="1"/>
    <col min="2564" max="2564" width="26.28515625" style="5" customWidth="1"/>
    <col min="2565" max="2565" width="25.7109375" style="5" customWidth="1"/>
    <col min="2566" max="2566" width="15.7109375" style="5" customWidth="1"/>
    <col min="2567" max="2568" width="25.7109375" style="5" customWidth="1"/>
    <col min="2569" max="2569" width="17.28515625" style="5" customWidth="1"/>
    <col min="2570" max="2570" width="8.5703125" style="5" customWidth="1"/>
    <col min="2571" max="2816" width="10.42578125" style="5"/>
    <col min="2817" max="2817" width="8.7109375" style="5" customWidth="1"/>
    <col min="2818" max="2818" width="25.7109375" style="5" customWidth="1"/>
    <col min="2819" max="2819" width="15.7109375" style="5" customWidth="1"/>
    <col min="2820" max="2820" width="26.28515625" style="5" customWidth="1"/>
    <col min="2821" max="2821" width="25.7109375" style="5" customWidth="1"/>
    <col min="2822" max="2822" width="15.7109375" style="5" customWidth="1"/>
    <col min="2823" max="2824" width="25.7109375" style="5" customWidth="1"/>
    <col min="2825" max="2825" width="17.28515625" style="5" customWidth="1"/>
    <col min="2826" max="2826" width="8.5703125" style="5" customWidth="1"/>
    <col min="2827" max="3072" width="10.42578125" style="5"/>
    <col min="3073" max="3073" width="8.7109375" style="5" customWidth="1"/>
    <col min="3074" max="3074" width="25.7109375" style="5" customWidth="1"/>
    <col min="3075" max="3075" width="15.7109375" style="5" customWidth="1"/>
    <col min="3076" max="3076" width="26.28515625" style="5" customWidth="1"/>
    <col min="3077" max="3077" width="25.7109375" style="5" customWidth="1"/>
    <col min="3078" max="3078" width="15.7109375" style="5" customWidth="1"/>
    <col min="3079" max="3080" width="25.7109375" style="5" customWidth="1"/>
    <col min="3081" max="3081" width="17.28515625" style="5" customWidth="1"/>
    <col min="3082" max="3082" width="8.5703125" style="5" customWidth="1"/>
    <col min="3083" max="3328" width="10.42578125" style="5"/>
    <col min="3329" max="3329" width="8.7109375" style="5" customWidth="1"/>
    <col min="3330" max="3330" width="25.7109375" style="5" customWidth="1"/>
    <col min="3331" max="3331" width="15.7109375" style="5" customWidth="1"/>
    <col min="3332" max="3332" width="26.28515625" style="5" customWidth="1"/>
    <col min="3333" max="3333" width="25.7109375" style="5" customWidth="1"/>
    <col min="3334" max="3334" width="15.7109375" style="5" customWidth="1"/>
    <col min="3335" max="3336" width="25.7109375" style="5" customWidth="1"/>
    <col min="3337" max="3337" width="17.28515625" style="5" customWidth="1"/>
    <col min="3338" max="3338" width="8.5703125" style="5" customWidth="1"/>
    <col min="3339" max="3584" width="10.42578125" style="5"/>
    <col min="3585" max="3585" width="8.7109375" style="5" customWidth="1"/>
    <col min="3586" max="3586" width="25.7109375" style="5" customWidth="1"/>
    <col min="3587" max="3587" width="15.7109375" style="5" customWidth="1"/>
    <col min="3588" max="3588" width="26.28515625" style="5" customWidth="1"/>
    <col min="3589" max="3589" width="25.7109375" style="5" customWidth="1"/>
    <col min="3590" max="3590" width="15.7109375" style="5" customWidth="1"/>
    <col min="3591" max="3592" width="25.7109375" style="5" customWidth="1"/>
    <col min="3593" max="3593" width="17.28515625" style="5" customWidth="1"/>
    <col min="3594" max="3594" width="8.5703125" style="5" customWidth="1"/>
    <col min="3595" max="3840" width="10.42578125" style="5"/>
    <col min="3841" max="3841" width="8.7109375" style="5" customWidth="1"/>
    <col min="3842" max="3842" width="25.7109375" style="5" customWidth="1"/>
    <col min="3843" max="3843" width="15.7109375" style="5" customWidth="1"/>
    <col min="3844" max="3844" width="26.28515625" style="5" customWidth="1"/>
    <col min="3845" max="3845" width="25.7109375" style="5" customWidth="1"/>
    <col min="3846" max="3846" width="15.7109375" style="5" customWidth="1"/>
    <col min="3847" max="3848" width="25.7109375" style="5" customWidth="1"/>
    <col min="3849" max="3849" width="17.28515625" style="5" customWidth="1"/>
    <col min="3850" max="3850" width="8.5703125" style="5" customWidth="1"/>
    <col min="3851" max="4096" width="10.42578125" style="5"/>
    <col min="4097" max="4097" width="8.7109375" style="5" customWidth="1"/>
    <col min="4098" max="4098" width="25.7109375" style="5" customWidth="1"/>
    <col min="4099" max="4099" width="15.7109375" style="5" customWidth="1"/>
    <col min="4100" max="4100" width="26.28515625" style="5" customWidth="1"/>
    <col min="4101" max="4101" width="25.7109375" style="5" customWidth="1"/>
    <col min="4102" max="4102" width="15.7109375" style="5" customWidth="1"/>
    <col min="4103" max="4104" width="25.7109375" style="5" customWidth="1"/>
    <col min="4105" max="4105" width="17.28515625" style="5" customWidth="1"/>
    <col min="4106" max="4106" width="8.5703125" style="5" customWidth="1"/>
    <col min="4107" max="4352" width="10.42578125" style="5"/>
    <col min="4353" max="4353" width="8.7109375" style="5" customWidth="1"/>
    <col min="4354" max="4354" width="25.7109375" style="5" customWidth="1"/>
    <col min="4355" max="4355" width="15.7109375" style="5" customWidth="1"/>
    <col min="4356" max="4356" width="26.28515625" style="5" customWidth="1"/>
    <col min="4357" max="4357" width="25.7109375" style="5" customWidth="1"/>
    <col min="4358" max="4358" width="15.7109375" style="5" customWidth="1"/>
    <col min="4359" max="4360" width="25.7109375" style="5" customWidth="1"/>
    <col min="4361" max="4361" width="17.28515625" style="5" customWidth="1"/>
    <col min="4362" max="4362" width="8.5703125" style="5" customWidth="1"/>
    <col min="4363" max="4608" width="10.42578125" style="5"/>
    <col min="4609" max="4609" width="8.7109375" style="5" customWidth="1"/>
    <col min="4610" max="4610" width="25.7109375" style="5" customWidth="1"/>
    <col min="4611" max="4611" width="15.7109375" style="5" customWidth="1"/>
    <col min="4612" max="4612" width="26.28515625" style="5" customWidth="1"/>
    <col min="4613" max="4613" width="25.7109375" style="5" customWidth="1"/>
    <col min="4614" max="4614" width="15.7109375" style="5" customWidth="1"/>
    <col min="4615" max="4616" width="25.7109375" style="5" customWidth="1"/>
    <col min="4617" max="4617" width="17.28515625" style="5" customWidth="1"/>
    <col min="4618" max="4618" width="8.5703125" style="5" customWidth="1"/>
    <col min="4619" max="4864" width="10.42578125" style="5"/>
    <col min="4865" max="4865" width="8.7109375" style="5" customWidth="1"/>
    <col min="4866" max="4866" width="25.7109375" style="5" customWidth="1"/>
    <col min="4867" max="4867" width="15.7109375" style="5" customWidth="1"/>
    <col min="4868" max="4868" width="26.28515625" style="5" customWidth="1"/>
    <col min="4869" max="4869" width="25.7109375" style="5" customWidth="1"/>
    <col min="4870" max="4870" width="15.7109375" style="5" customWidth="1"/>
    <col min="4871" max="4872" width="25.7109375" style="5" customWidth="1"/>
    <col min="4873" max="4873" width="17.28515625" style="5" customWidth="1"/>
    <col min="4874" max="4874" width="8.5703125" style="5" customWidth="1"/>
    <col min="4875" max="5120" width="10.42578125" style="5"/>
    <col min="5121" max="5121" width="8.7109375" style="5" customWidth="1"/>
    <col min="5122" max="5122" width="25.7109375" style="5" customWidth="1"/>
    <col min="5123" max="5123" width="15.7109375" style="5" customWidth="1"/>
    <col min="5124" max="5124" width="26.28515625" style="5" customWidth="1"/>
    <col min="5125" max="5125" width="25.7109375" style="5" customWidth="1"/>
    <col min="5126" max="5126" width="15.7109375" style="5" customWidth="1"/>
    <col min="5127" max="5128" width="25.7109375" style="5" customWidth="1"/>
    <col min="5129" max="5129" width="17.28515625" style="5" customWidth="1"/>
    <col min="5130" max="5130" width="8.5703125" style="5" customWidth="1"/>
    <col min="5131" max="5376" width="10.42578125" style="5"/>
    <col min="5377" max="5377" width="8.7109375" style="5" customWidth="1"/>
    <col min="5378" max="5378" width="25.7109375" style="5" customWidth="1"/>
    <col min="5379" max="5379" width="15.7109375" style="5" customWidth="1"/>
    <col min="5380" max="5380" width="26.28515625" style="5" customWidth="1"/>
    <col min="5381" max="5381" width="25.7109375" style="5" customWidth="1"/>
    <col min="5382" max="5382" width="15.7109375" style="5" customWidth="1"/>
    <col min="5383" max="5384" width="25.7109375" style="5" customWidth="1"/>
    <col min="5385" max="5385" width="17.28515625" style="5" customWidth="1"/>
    <col min="5386" max="5386" width="8.5703125" style="5" customWidth="1"/>
    <col min="5387" max="5632" width="10.42578125" style="5"/>
    <col min="5633" max="5633" width="8.7109375" style="5" customWidth="1"/>
    <col min="5634" max="5634" width="25.7109375" style="5" customWidth="1"/>
    <col min="5635" max="5635" width="15.7109375" style="5" customWidth="1"/>
    <col min="5636" max="5636" width="26.28515625" style="5" customWidth="1"/>
    <col min="5637" max="5637" width="25.7109375" style="5" customWidth="1"/>
    <col min="5638" max="5638" width="15.7109375" style="5" customWidth="1"/>
    <col min="5639" max="5640" width="25.7109375" style="5" customWidth="1"/>
    <col min="5641" max="5641" width="17.28515625" style="5" customWidth="1"/>
    <col min="5642" max="5642" width="8.5703125" style="5" customWidth="1"/>
    <col min="5643" max="5888" width="10.42578125" style="5"/>
    <col min="5889" max="5889" width="8.7109375" style="5" customWidth="1"/>
    <col min="5890" max="5890" width="25.7109375" style="5" customWidth="1"/>
    <col min="5891" max="5891" width="15.7109375" style="5" customWidth="1"/>
    <col min="5892" max="5892" width="26.28515625" style="5" customWidth="1"/>
    <col min="5893" max="5893" width="25.7109375" style="5" customWidth="1"/>
    <col min="5894" max="5894" width="15.7109375" style="5" customWidth="1"/>
    <col min="5895" max="5896" width="25.7109375" style="5" customWidth="1"/>
    <col min="5897" max="5897" width="17.28515625" style="5" customWidth="1"/>
    <col min="5898" max="5898" width="8.5703125" style="5" customWidth="1"/>
    <col min="5899" max="6144" width="10.42578125" style="5"/>
    <col min="6145" max="6145" width="8.7109375" style="5" customWidth="1"/>
    <col min="6146" max="6146" width="25.7109375" style="5" customWidth="1"/>
    <col min="6147" max="6147" width="15.7109375" style="5" customWidth="1"/>
    <col min="6148" max="6148" width="26.28515625" style="5" customWidth="1"/>
    <col min="6149" max="6149" width="25.7109375" style="5" customWidth="1"/>
    <col min="6150" max="6150" width="15.7109375" style="5" customWidth="1"/>
    <col min="6151" max="6152" width="25.7109375" style="5" customWidth="1"/>
    <col min="6153" max="6153" width="17.28515625" style="5" customWidth="1"/>
    <col min="6154" max="6154" width="8.5703125" style="5" customWidth="1"/>
    <col min="6155" max="6400" width="10.42578125" style="5"/>
    <col min="6401" max="6401" width="8.7109375" style="5" customWidth="1"/>
    <col min="6402" max="6402" width="25.7109375" style="5" customWidth="1"/>
    <col min="6403" max="6403" width="15.7109375" style="5" customWidth="1"/>
    <col min="6404" max="6404" width="26.28515625" style="5" customWidth="1"/>
    <col min="6405" max="6405" width="25.7109375" style="5" customWidth="1"/>
    <col min="6406" max="6406" width="15.7109375" style="5" customWidth="1"/>
    <col min="6407" max="6408" width="25.7109375" style="5" customWidth="1"/>
    <col min="6409" max="6409" width="17.28515625" style="5" customWidth="1"/>
    <col min="6410" max="6410" width="8.5703125" style="5" customWidth="1"/>
    <col min="6411" max="6656" width="10.42578125" style="5"/>
    <col min="6657" max="6657" width="8.7109375" style="5" customWidth="1"/>
    <col min="6658" max="6658" width="25.7109375" style="5" customWidth="1"/>
    <col min="6659" max="6659" width="15.7109375" style="5" customWidth="1"/>
    <col min="6660" max="6660" width="26.28515625" style="5" customWidth="1"/>
    <col min="6661" max="6661" width="25.7109375" style="5" customWidth="1"/>
    <col min="6662" max="6662" width="15.7109375" style="5" customWidth="1"/>
    <col min="6663" max="6664" width="25.7109375" style="5" customWidth="1"/>
    <col min="6665" max="6665" width="17.28515625" style="5" customWidth="1"/>
    <col min="6666" max="6666" width="8.5703125" style="5" customWidth="1"/>
    <col min="6667" max="6912" width="10.42578125" style="5"/>
    <col min="6913" max="6913" width="8.7109375" style="5" customWidth="1"/>
    <col min="6914" max="6914" width="25.7109375" style="5" customWidth="1"/>
    <col min="6915" max="6915" width="15.7109375" style="5" customWidth="1"/>
    <col min="6916" max="6916" width="26.28515625" style="5" customWidth="1"/>
    <col min="6917" max="6917" width="25.7109375" style="5" customWidth="1"/>
    <col min="6918" max="6918" width="15.7109375" style="5" customWidth="1"/>
    <col min="6919" max="6920" width="25.7109375" style="5" customWidth="1"/>
    <col min="6921" max="6921" width="17.28515625" style="5" customWidth="1"/>
    <col min="6922" max="6922" width="8.5703125" style="5" customWidth="1"/>
    <col min="6923" max="7168" width="10.42578125" style="5"/>
    <col min="7169" max="7169" width="8.7109375" style="5" customWidth="1"/>
    <col min="7170" max="7170" width="25.7109375" style="5" customWidth="1"/>
    <col min="7171" max="7171" width="15.7109375" style="5" customWidth="1"/>
    <col min="7172" max="7172" width="26.28515625" style="5" customWidth="1"/>
    <col min="7173" max="7173" width="25.7109375" style="5" customWidth="1"/>
    <col min="7174" max="7174" width="15.7109375" style="5" customWidth="1"/>
    <col min="7175" max="7176" width="25.7109375" style="5" customWidth="1"/>
    <col min="7177" max="7177" width="17.28515625" style="5" customWidth="1"/>
    <col min="7178" max="7178" width="8.5703125" style="5" customWidth="1"/>
    <col min="7179" max="7424" width="10.42578125" style="5"/>
    <col min="7425" max="7425" width="8.7109375" style="5" customWidth="1"/>
    <col min="7426" max="7426" width="25.7109375" style="5" customWidth="1"/>
    <col min="7427" max="7427" width="15.7109375" style="5" customWidth="1"/>
    <col min="7428" max="7428" width="26.28515625" style="5" customWidth="1"/>
    <col min="7429" max="7429" width="25.7109375" style="5" customWidth="1"/>
    <col min="7430" max="7430" width="15.7109375" style="5" customWidth="1"/>
    <col min="7431" max="7432" width="25.7109375" style="5" customWidth="1"/>
    <col min="7433" max="7433" width="17.28515625" style="5" customWidth="1"/>
    <col min="7434" max="7434" width="8.5703125" style="5" customWidth="1"/>
    <col min="7435" max="7680" width="10.42578125" style="5"/>
    <col min="7681" max="7681" width="8.7109375" style="5" customWidth="1"/>
    <col min="7682" max="7682" width="25.7109375" style="5" customWidth="1"/>
    <col min="7683" max="7683" width="15.7109375" style="5" customWidth="1"/>
    <col min="7684" max="7684" width="26.28515625" style="5" customWidth="1"/>
    <col min="7685" max="7685" width="25.7109375" style="5" customWidth="1"/>
    <col min="7686" max="7686" width="15.7109375" style="5" customWidth="1"/>
    <col min="7687" max="7688" width="25.7109375" style="5" customWidth="1"/>
    <col min="7689" max="7689" width="17.28515625" style="5" customWidth="1"/>
    <col min="7690" max="7690" width="8.5703125" style="5" customWidth="1"/>
    <col min="7691" max="7936" width="10.42578125" style="5"/>
    <col min="7937" max="7937" width="8.7109375" style="5" customWidth="1"/>
    <col min="7938" max="7938" width="25.7109375" style="5" customWidth="1"/>
    <col min="7939" max="7939" width="15.7109375" style="5" customWidth="1"/>
    <col min="7940" max="7940" width="26.28515625" style="5" customWidth="1"/>
    <col min="7941" max="7941" width="25.7109375" style="5" customWidth="1"/>
    <col min="7942" max="7942" width="15.7109375" style="5" customWidth="1"/>
    <col min="7943" max="7944" width="25.7109375" style="5" customWidth="1"/>
    <col min="7945" max="7945" width="17.28515625" style="5" customWidth="1"/>
    <col min="7946" max="7946" width="8.5703125" style="5" customWidth="1"/>
    <col min="7947" max="8192" width="10.42578125" style="5"/>
    <col min="8193" max="8193" width="8.7109375" style="5" customWidth="1"/>
    <col min="8194" max="8194" width="25.7109375" style="5" customWidth="1"/>
    <col min="8195" max="8195" width="15.7109375" style="5" customWidth="1"/>
    <col min="8196" max="8196" width="26.28515625" style="5" customWidth="1"/>
    <col min="8197" max="8197" width="25.7109375" style="5" customWidth="1"/>
    <col min="8198" max="8198" width="15.7109375" style="5" customWidth="1"/>
    <col min="8199" max="8200" width="25.7109375" style="5" customWidth="1"/>
    <col min="8201" max="8201" width="17.28515625" style="5" customWidth="1"/>
    <col min="8202" max="8202" width="8.5703125" style="5" customWidth="1"/>
    <col min="8203" max="8448" width="10.42578125" style="5"/>
    <col min="8449" max="8449" width="8.7109375" style="5" customWidth="1"/>
    <col min="8450" max="8450" width="25.7109375" style="5" customWidth="1"/>
    <col min="8451" max="8451" width="15.7109375" style="5" customWidth="1"/>
    <col min="8452" max="8452" width="26.28515625" style="5" customWidth="1"/>
    <col min="8453" max="8453" width="25.7109375" style="5" customWidth="1"/>
    <col min="8454" max="8454" width="15.7109375" style="5" customWidth="1"/>
    <col min="8455" max="8456" width="25.7109375" style="5" customWidth="1"/>
    <col min="8457" max="8457" width="17.28515625" style="5" customWidth="1"/>
    <col min="8458" max="8458" width="8.5703125" style="5" customWidth="1"/>
    <col min="8459" max="8704" width="10.42578125" style="5"/>
    <col min="8705" max="8705" width="8.7109375" style="5" customWidth="1"/>
    <col min="8706" max="8706" width="25.7109375" style="5" customWidth="1"/>
    <col min="8707" max="8707" width="15.7109375" style="5" customWidth="1"/>
    <col min="8708" max="8708" width="26.28515625" style="5" customWidth="1"/>
    <col min="8709" max="8709" width="25.7109375" style="5" customWidth="1"/>
    <col min="8710" max="8710" width="15.7109375" style="5" customWidth="1"/>
    <col min="8711" max="8712" width="25.7109375" style="5" customWidth="1"/>
    <col min="8713" max="8713" width="17.28515625" style="5" customWidth="1"/>
    <col min="8714" max="8714" width="8.5703125" style="5" customWidth="1"/>
    <col min="8715" max="8960" width="10.42578125" style="5"/>
    <col min="8961" max="8961" width="8.7109375" style="5" customWidth="1"/>
    <col min="8962" max="8962" width="25.7109375" style="5" customWidth="1"/>
    <col min="8963" max="8963" width="15.7109375" style="5" customWidth="1"/>
    <col min="8964" max="8964" width="26.28515625" style="5" customWidth="1"/>
    <col min="8965" max="8965" width="25.7109375" style="5" customWidth="1"/>
    <col min="8966" max="8966" width="15.7109375" style="5" customWidth="1"/>
    <col min="8967" max="8968" width="25.7109375" style="5" customWidth="1"/>
    <col min="8969" max="8969" width="17.28515625" style="5" customWidth="1"/>
    <col min="8970" max="8970" width="8.5703125" style="5" customWidth="1"/>
    <col min="8971" max="9216" width="10.42578125" style="5"/>
    <col min="9217" max="9217" width="8.7109375" style="5" customWidth="1"/>
    <col min="9218" max="9218" width="25.7109375" style="5" customWidth="1"/>
    <col min="9219" max="9219" width="15.7109375" style="5" customWidth="1"/>
    <col min="9220" max="9220" width="26.28515625" style="5" customWidth="1"/>
    <col min="9221" max="9221" width="25.7109375" style="5" customWidth="1"/>
    <col min="9222" max="9222" width="15.7109375" style="5" customWidth="1"/>
    <col min="9223" max="9224" width="25.7109375" style="5" customWidth="1"/>
    <col min="9225" max="9225" width="17.28515625" style="5" customWidth="1"/>
    <col min="9226" max="9226" width="8.5703125" style="5" customWidth="1"/>
    <col min="9227" max="9472" width="10.42578125" style="5"/>
    <col min="9473" max="9473" width="8.7109375" style="5" customWidth="1"/>
    <col min="9474" max="9474" width="25.7109375" style="5" customWidth="1"/>
    <col min="9475" max="9475" width="15.7109375" style="5" customWidth="1"/>
    <col min="9476" max="9476" width="26.28515625" style="5" customWidth="1"/>
    <col min="9477" max="9477" width="25.7109375" style="5" customWidth="1"/>
    <col min="9478" max="9478" width="15.7109375" style="5" customWidth="1"/>
    <col min="9479" max="9480" width="25.7109375" style="5" customWidth="1"/>
    <col min="9481" max="9481" width="17.28515625" style="5" customWidth="1"/>
    <col min="9482" max="9482" width="8.5703125" style="5" customWidth="1"/>
    <col min="9483" max="9728" width="10.42578125" style="5"/>
    <col min="9729" max="9729" width="8.7109375" style="5" customWidth="1"/>
    <col min="9730" max="9730" width="25.7109375" style="5" customWidth="1"/>
    <col min="9731" max="9731" width="15.7109375" style="5" customWidth="1"/>
    <col min="9732" max="9732" width="26.28515625" style="5" customWidth="1"/>
    <col min="9733" max="9733" width="25.7109375" style="5" customWidth="1"/>
    <col min="9734" max="9734" width="15.7109375" style="5" customWidth="1"/>
    <col min="9735" max="9736" width="25.7109375" style="5" customWidth="1"/>
    <col min="9737" max="9737" width="17.28515625" style="5" customWidth="1"/>
    <col min="9738" max="9738" width="8.5703125" style="5" customWidth="1"/>
    <col min="9739" max="9984" width="10.42578125" style="5"/>
    <col min="9985" max="9985" width="8.7109375" style="5" customWidth="1"/>
    <col min="9986" max="9986" width="25.7109375" style="5" customWidth="1"/>
    <col min="9987" max="9987" width="15.7109375" style="5" customWidth="1"/>
    <col min="9988" max="9988" width="26.28515625" style="5" customWidth="1"/>
    <col min="9989" max="9989" width="25.7109375" style="5" customWidth="1"/>
    <col min="9990" max="9990" width="15.7109375" style="5" customWidth="1"/>
    <col min="9991" max="9992" width="25.7109375" style="5" customWidth="1"/>
    <col min="9993" max="9993" width="17.28515625" style="5" customWidth="1"/>
    <col min="9994" max="9994" width="8.5703125" style="5" customWidth="1"/>
    <col min="9995" max="10240" width="10.42578125" style="5"/>
    <col min="10241" max="10241" width="8.7109375" style="5" customWidth="1"/>
    <col min="10242" max="10242" width="25.7109375" style="5" customWidth="1"/>
    <col min="10243" max="10243" width="15.7109375" style="5" customWidth="1"/>
    <col min="10244" max="10244" width="26.28515625" style="5" customWidth="1"/>
    <col min="10245" max="10245" width="25.7109375" style="5" customWidth="1"/>
    <col min="10246" max="10246" width="15.7109375" style="5" customWidth="1"/>
    <col min="10247" max="10248" width="25.7109375" style="5" customWidth="1"/>
    <col min="10249" max="10249" width="17.28515625" style="5" customWidth="1"/>
    <col min="10250" max="10250" width="8.5703125" style="5" customWidth="1"/>
    <col min="10251" max="10496" width="10.42578125" style="5"/>
    <col min="10497" max="10497" width="8.7109375" style="5" customWidth="1"/>
    <col min="10498" max="10498" width="25.7109375" style="5" customWidth="1"/>
    <col min="10499" max="10499" width="15.7109375" style="5" customWidth="1"/>
    <col min="10500" max="10500" width="26.28515625" style="5" customWidth="1"/>
    <col min="10501" max="10501" width="25.7109375" style="5" customWidth="1"/>
    <col min="10502" max="10502" width="15.7109375" style="5" customWidth="1"/>
    <col min="10503" max="10504" width="25.7109375" style="5" customWidth="1"/>
    <col min="10505" max="10505" width="17.28515625" style="5" customWidth="1"/>
    <col min="10506" max="10506" width="8.5703125" style="5" customWidth="1"/>
    <col min="10507" max="10752" width="10.42578125" style="5"/>
    <col min="10753" max="10753" width="8.7109375" style="5" customWidth="1"/>
    <col min="10754" max="10754" width="25.7109375" style="5" customWidth="1"/>
    <col min="10755" max="10755" width="15.7109375" style="5" customWidth="1"/>
    <col min="10756" max="10756" width="26.28515625" style="5" customWidth="1"/>
    <col min="10757" max="10757" width="25.7109375" style="5" customWidth="1"/>
    <col min="10758" max="10758" width="15.7109375" style="5" customWidth="1"/>
    <col min="10759" max="10760" width="25.7109375" style="5" customWidth="1"/>
    <col min="10761" max="10761" width="17.28515625" style="5" customWidth="1"/>
    <col min="10762" max="10762" width="8.5703125" style="5" customWidth="1"/>
    <col min="10763" max="11008" width="10.42578125" style="5"/>
    <col min="11009" max="11009" width="8.7109375" style="5" customWidth="1"/>
    <col min="11010" max="11010" width="25.7109375" style="5" customWidth="1"/>
    <col min="11011" max="11011" width="15.7109375" style="5" customWidth="1"/>
    <col min="11012" max="11012" width="26.28515625" style="5" customWidth="1"/>
    <col min="11013" max="11013" width="25.7109375" style="5" customWidth="1"/>
    <col min="11014" max="11014" width="15.7109375" style="5" customWidth="1"/>
    <col min="11015" max="11016" width="25.7109375" style="5" customWidth="1"/>
    <col min="11017" max="11017" width="17.28515625" style="5" customWidth="1"/>
    <col min="11018" max="11018" width="8.5703125" style="5" customWidth="1"/>
    <col min="11019" max="11264" width="10.42578125" style="5"/>
    <col min="11265" max="11265" width="8.7109375" style="5" customWidth="1"/>
    <col min="11266" max="11266" width="25.7109375" style="5" customWidth="1"/>
    <col min="11267" max="11267" width="15.7109375" style="5" customWidth="1"/>
    <col min="11268" max="11268" width="26.28515625" style="5" customWidth="1"/>
    <col min="11269" max="11269" width="25.7109375" style="5" customWidth="1"/>
    <col min="11270" max="11270" width="15.7109375" style="5" customWidth="1"/>
    <col min="11271" max="11272" width="25.7109375" style="5" customWidth="1"/>
    <col min="11273" max="11273" width="17.28515625" style="5" customWidth="1"/>
    <col min="11274" max="11274" width="8.5703125" style="5" customWidth="1"/>
    <col min="11275" max="11520" width="10.42578125" style="5"/>
    <col min="11521" max="11521" width="8.7109375" style="5" customWidth="1"/>
    <col min="11522" max="11522" width="25.7109375" style="5" customWidth="1"/>
    <col min="11523" max="11523" width="15.7109375" style="5" customWidth="1"/>
    <col min="11524" max="11524" width="26.28515625" style="5" customWidth="1"/>
    <col min="11525" max="11525" width="25.7109375" style="5" customWidth="1"/>
    <col min="11526" max="11526" width="15.7109375" style="5" customWidth="1"/>
    <col min="11527" max="11528" width="25.7109375" style="5" customWidth="1"/>
    <col min="11529" max="11529" width="17.28515625" style="5" customWidth="1"/>
    <col min="11530" max="11530" width="8.5703125" style="5" customWidth="1"/>
    <col min="11531" max="11776" width="10.42578125" style="5"/>
    <col min="11777" max="11777" width="8.7109375" style="5" customWidth="1"/>
    <col min="11778" max="11778" width="25.7109375" style="5" customWidth="1"/>
    <col min="11779" max="11779" width="15.7109375" style="5" customWidth="1"/>
    <col min="11780" max="11780" width="26.28515625" style="5" customWidth="1"/>
    <col min="11781" max="11781" width="25.7109375" style="5" customWidth="1"/>
    <col min="11782" max="11782" width="15.7109375" style="5" customWidth="1"/>
    <col min="11783" max="11784" width="25.7109375" style="5" customWidth="1"/>
    <col min="11785" max="11785" width="17.28515625" style="5" customWidth="1"/>
    <col min="11786" max="11786" width="8.5703125" style="5" customWidth="1"/>
    <col min="11787" max="12032" width="10.42578125" style="5"/>
    <col min="12033" max="12033" width="8.7109375" style="5" customWidth="1"/>
    <col min="12034" max="12034" width="25.7109375" style="5" customWidth="1"/>
    <col min="12035" max="12035" width="15.7109375" style="5" customWidth="1"/>
    <col min="12036" max="12036" width="26.28515625" style="5" customWidth="1"/>
    <col min="12037" max="12037" width="25.7109375" style="5" customWidth="1"/>
    <col min="12038" max="12038" width="15.7109375" style="5" customWidth="1"/>
    <col min="12039" max="12040" width="25.7109375" style="5" customWidth="1"/>
    <col min="12041" max="12041" width="17.28515625" style="5" customWidth="1"/>
    <col min="12042" max="12042" width="8.5703125" style="5" customWidth="1"/>
    <col min="12043" max="12288" width="10.42578125" style="5"/>
    <col min="12289" max="12289" width="8.7109375" style="5" customWidth="1"/>
    <col min="12290" max="12290" width="25.7109375" style="5" customWidth="1"/>
    <col min="12291" max="12291" width="15.7109375" style="5" customWidth="1"/>
    <col min="12292" max="12292" width="26.28515625" style="5" customWidth="1"/>
    <col min="12293" max="12293" width="25.7109375" style="5" customWidth="1"/>
    <col min="12294" max="12294" width="15.7109375" style="5" customWidth="1"/>
    <col min="12295" max="12296" width="25.7109375" style="5" customWidth="1"/>
    <col min="12297" max="12297" width="17.28515625" style="5" customWidth="1"/>
    <col min="12298" max="12298" width="8.5703125" style="5" customWidth="1"/>
    <col min="12299" max="12544" width="10.42578125" style="5"/>
    <col min="12545" max="12545" width="8.7109375" style="5" customWidth="1"/>
    <col min="12546" max="12546" width="25.7109375" style="5" customWidth="1"/>
    <col min="12547" max="12547" width="15.7109375" style="5" customWidth="1"/>
    <col min="12548" max="12548" width="26.28515625" style="5" customWidth="1"/>
    <col min="12549" max="12549" width="25.7109375" style="5" customWidth="1"/>
    <col min="12550" max="12550" width="15.7109375" style="5" customWidth="1"/>
    <col min="12551" max="12552" width="25.7109375" style="5" customWidth="1"/>
    <col min="12553" max="12553" width="17.28515625" style="5" customWidth="1"/>
    <col min="12554" max="12554" width="8.5703125" style="5" customWidth="1"/>
    <col min="12555" max="12800" width="10.42578125" style="5"/>
    <col min="12801" max="12801" width="8.7109375" style="5" customWidth="1"/>
    <col min="12802" max="12802" width="25.7109375" style="5" customWidth="1"/>
    <col min="12803" max="12803" width="15.7109375" style="5" customWidth="1"/>
    <col min="12804" max="12804" width="26.28515625" style="5" customWidth="1"/>
    <col min="12805" max="12805" width="25.7109375" style="5" customWidth="1"/>
    <col min="12806" max="12806" width="15.7109375" style="5" customWidth="1"/>
    <col min="12807" max="12808" width="25.7109375" style="5" customWidth="1"/>
    <col min="12809" max="12809" width="17.28515625" style="5" customWidth="1"/>
    <col min="12810" max="12810" width="8.5703125" style="5" customWidth="1"/>
    <col min="12811" max="13056" width="10.42578125" style="5"/>
    <col min="13057" max="13057" width="8.7109375" style="5" customWidth="1"/>
    <col min="13058" max="13058" width="25.7109375" style="5" customWidth="1"/>
    <col min="13059" max="13059" width="15.7109375" style="5" customWidth="1"/>
    <col min="13060" max="13060" width="26.28515625" style="5" customWidth="1"/>
    <col min="13061" max="13061" width="25.7109375" style="5" customWidth="1"/>
    <col min="13062" max="13062" width="15.7109375" style="5" customWidth="1"/>
    <col min="13063" max="13064" width="25.7109375" style="5" customWidth="1"/>
    <col min="13065" max="13065" width="17.28515625" style="5" customWidth="1"/>
    <col min="13066" max="13066" width="8.5703125" style="5" customWidth="1"/>
    <col min="13067" max="13312" width="10.42578125" style="5"/>
    <col min="13313" max="13313" width="8.7109375" style="5" customWidth="1"/>
    <col min="13314" max="13314" width="25.7109375" style="5" customWidth="1"/>
    <col min="13315" max="13315" width="15.7109375" style="5" customWidth="1"/>
    <col min="13316" max="13316" width="26.28515625" style="5" customWidth="1"/>
    <col min="13317" max="13317" width="25.7109375" style="5" customWidth="1"/>
    <col min="13318" max="13318" width="15.7109375" style="5" customWidth="1"/>
    <col min="13319" max="13320" width="25.7109375" style="5" customWidth="1"/>
    <col min="13321" max="13321" width="17.28515625" style="5" customWidth="1"/>
    <col min="13322" max="13322" width="8.5703125" style="5" customWidth="1"/>
    <col min="13323" max="13568" width="10.42578125" style="5"/>
    <col min="13569" max="13569" width="8.7109375" style="5" customWidth="1"/>
    <col min="13570" max="13570" width="25.7109375" style="5" customWidth="1"/>
    <col min="13571" max="13571" width="15.7109375" style="5" customWidth="1"/>
    <col min="13572" max="13572" width="26.28515625" style="5" customWidth="1"/>
    <col min="13573" max="13573" width="25.7109375" style="5" customWidth="1"/>
    <col min="13574" max="13574" width="15.7109375" style="5" customWidth="1"/>
    <col min="13575" max="13576" width="25.7109375" style="5" customWidth="1"/>
    <col min="13577" max="13577" width="17.28515625" style="5" customWidth="1"/>
    <col min="13578" max="13578" width="8.5703125" style="5" customWidth="1"/>
    <col min="13579" max="13824" width="10.42578125" style="5"/>
    <col min="13825" max="13825" width="8.7109375" style="5" customWidth="1"/>
    <col min="13826" max="13826" width="25.7109375" style="5" customWidth="1"/>
    <col min="13827" max="13827" width="15.7109375" style="5" customWidth="1"/>
    <col min="13828" max="13828" width="26.28515625" style="5" customWidth="1"/>
    <col min="13829" max="13829" width="25.7109375" style="5" customWidth="1"/>
    <col min="13830" max="13830" width="15.7109375" style="5" customWidth="1"/>
    <col min="13831" max="13832" width="25.7109375" style="5" customWidth="1"/>
    <col min="13833" max="13833" width="17.28515625" style="5" customWidth="1"/>
    <col min="13834" max="13834" width="8.5703125" style="5" customWidth="1"/>
    <col min="13835" max="14080" width="10.42578125" style="5"/>
    <col min="14081" max="14081" width="8.7109375" style="5" customWidth="1"/>
    <col min="14082" max="14082" width="25.7109375" style="5" customWidth="1"/>
    <col min="14083" max="14083" width="15.7109375" style="5" customWidth="1"/>
    <col min="14084" max="14084" width="26.28515625" style="5" customWidth="1"/>
    <col min="14085" max="14085" width="25.7109375" style="5" customWidth="1"/>
    <col min="14086" max="14086" width="15.7109375" style="5" customWidth="1"/>
    <col min="14087" max="14088" width="25.7109375" style="5" customWidth="1"/>
    <col min="14089" max="14089" width="17.28515625" style="5" customWidth="1"/>
    <col min="14090" max="14090" width="8.5703125" style="5" customWidth="1"/>
    <col min="14091" max="14336" width="10.42578125" style="5"/>
    <col min="14337" max="14337" width="8.7109375" style="5" customWidth="1"/>
    <col min="14338" max="14338" width="25.7109375" style="5" customWidth="1"/>
    <col min="14339" max="14339" width="15.7109375" style="5" customWidth="1"/>
    <col min="14340" max="14340" width="26.28515625" style="5" customWidth="1"/>
    <col min="14341" max="14341" width="25.7109375" style="5" customWidth="1"/>
    <col min="14342" max="14342" width="15.7109375" style="5" customWidth="1"/>
    <col min="14343" max="14344" width="25.7109375" style="5" customWidth="1"/>
    <col min="14345" max="14345" width="17.28515625" style="5" customWidth="1"/>
    <col min="14346" max="14346" width="8.5703125" style="5" customWidth="1"/>
    <col min="14347" max="14592" width="10.42578125" style="5"/>
    <col min="14593" max="14593" width="8.7109375" style="5" customWidth="1"/>
    <col min="14594" max="14594" width="25.7109375" style="5" customWidth="1"/>
    <col min="14595" max="14595" width="15.7109375" style="5" customWidth="1"/>
    <col min="14596" max="14596" width="26.28515625" style="5" customWidth="1"/>
    <col min="14597" max="14597" width="25.7109375" style="5" customWidth="1"/>
    <col min="14598" max="14598" width="15.7109375" style="5" customWidth="1"/>
    <col min="14599" max="14600" width="25.7109375" style="5" customWidth="1"/>
    <col min="14601" max="14601" width="17.28515625" style="5" customWidth="1"/>
    <col min="14602" max="14602" width="8.5703125" style="5" customWidth="1"/>
    <col min="14603" max="14848" width="10.42578125" style="5"/>
    <col min="14849" max="14849" width="8.7109375" style="5" customWidth="1"/>
    <col min="14850" max="14850" width="25.7109375" style="5" customWidth="1"/>
    <col min="14851" max="14851" width="15.7109375" style="5" customWidth="1"/>
    <col min="14852" max="14852" width="26.28515625" style="5" customWidth="1"/>
    <col min="14853" max="14853" width="25.7109375" style="5" customWidth="1"/>
    <col min="14854" max="14854" width="15.7109375" style="5" customWidth="1"/>
    <col min="14855" max="14856" width="25.7109375" style="5" customWidth="1"/>
    <col min="14857" max="14857" width="17.28515625" style="5" customWidth="1"/>
    <col min="14858" max="14858" width="8.5703125" style="5" customWidth="1"/>
    <col min="14859" max="15104" width="10.42578125" style="5"/>
    <col min="15105" max="15105" width="8.7109375" style="5" customWidth="1"/>
    <col min="15106" max="15106" width="25.7109375" style="5" customWidth="1"/>
    <col min="15107" max="15107" width="15.7109375" style="5" customWidth="1"/>
    <col min="15108" max="15108" width="26.28515625" style="5" customWidth="1"/>
    <col min="15109" max="15109" width="25.7109375" style="5" customWidth="1"/>
    <col min="15110" max="15110" width="15.7109375" style="5" customWidth="1"/>
    <col min="15111" max="15112" width="25.7109375" style="5" customWidth="1"/>
    <col min="15113" max="15113" width="17.28515625" style="5" customWidth="1"/>
    <col min="15114" max="15114" width="8.5703125" style="5" customWidth="1"/>
    <col min="15115" max="15360" width="10.42578125" style="5"/>
    <col min="15361" max="15361" width="8.7109375" style="5" customWidth="1"/>
    <col min="15362" max="15362" width="25.7109375" style="5" customWidth="1"/>
    <col min="15363" max="15363" width="15.7109375" style="5" customWidth="1"/>
    <col min="15364" max="15364" width="26.28515625" style="5" customWidth="1"/>
    <col min="15365" max="15365" width="25.7109375" style="5" customWidth="1"/>
    <col min="15366" max="15366" width="15.7109375" style="5" customWidth="1"/>
    <col min="15367" max="15368" width="25.7109375" style="5" customWidth="1"/>
    <col min="15369" max="15369" width="17.28515625" style="5" customWidth="1"/>
    <col min="15370" max="15370" width="8.5703125" style="5" customWidth="1"/>
    <col min="15371" max="15616" width="10.42578125" style="5"/>
    <col min="15617" max="15617" width="8.7109375" style="5" customWidth="1"/>
    <col min="15618" max="15618" width="25.7109375" style="5" customWidth="1"/>
    <col min="15619" max="15619" width="15.7109375" style="5" customWidth="1"/>
    <col min="15620" max="15620" width="26.28515625" style="5" customWidth="1"/>
    <col min="15621" max="15621" width="25.7109375" style="5" customWidth="1"/>
    <col min="15622" max="15622" width="15.7109375" style="5" customWidth="1"/>
    <col min="15623" max="15624" width="25.7109375" style="5" customWidth="1"/>
    <col min="15625" max="15625" width="17.28515625" style="5" customWidth="1"/>
    <col min="15626" max="15626" width="8.5703125" style="5" customWidth="1"/>
    <col min="15627" max="15872" width="10.42578125" style="5"/>
    <col min="15873" max="15873" width="8.7109375" style="5" customWidth="1"/>
    <col min="15874" max="15874" width="25.7109375" style="5" customWidth="1"/>
    <col min="15875" max="15875" width="15.7109375" style="5" customWidth="1"/>
    <col min="15876" max="15876" width="26.28515625" style="5" customWidth="1"/>
    <col min="15877" max="15877" width="25.7109375" style="5" customWidth="1"/>
    <col min="15878" max="15878" width="15.7109375" style="5" customWidth="1"/>
    <col min="15879" max="15880" width="25.7109375" style="5" customWidth="1"/>
    <col min="15881" max="15881" width="17.28515625" style="5" customWidth="1"/>
    <col min="15882" max="15882" width="8.5703125" style="5" customWidth="1"/>
    <col min="15883" max="16128" width="10.42578125" style="5"/>
    <col min="16129" max="16129" width="8.7109375" style="5" customWidth="1"/>
    <col min="16130" max="16130" width="25.7109375" style="5" customWidth="1"/>
    <col min="16131" max="16131" width="15.7109375" style="5" customWidth="1"/>
    <col min="16132" max="16132" width="26.28515625" style="5" customWidth="1"/>
    <col min="16133" max="16133" width="25.7109375" style="5" customWidth="1"/>
    <col min="16134" max="16134" width="15.7109375" style="5" customWidth="1"/>
    <col min="16135" max="16136" width="25.7109375" style="5" customWidth="1"/>
    <col min="16137" max="16137" width="17.28515625" style="5" customWidth="1"/>
    <col min="16138" max="16138" width="8.5703125" style="5" customWidth="1"/>
    <col min="16139" max="16384" width="10.42578125" style="5"/>
  </cols>
  <sheetData>
    <row r="1" spans="2:32" ht="15" x14ac:dyDescent="0.25">
      <c r="B1" s="88" t="s">
        <v>616</v>
      </c>
      <c r="C1" s="88"/>
      <c r="D1" s="88"/>
      <c r="E1" s="88"/>
      <c r="G1" s="43"/>
      <c r="H1" s="43"/>
      <c r="I1" s="43"/>
      <c r="J1" s="5">
        <f>Alapa!C1</f>
        <v>0</v>
      </c>
      <c r="K1" s="44" t="s">
        <v>2</v>
      </c>
      <c r="O1" s="44"/>
      <c r="P1" s="5" t="s">
        <v>133</v>
      </c>
      <c r="R1" s="44"/>
      <c r="AE1" s="5" t="s">
        <v>133</v>
      </c>
      <c r="AF1" s="5">
        <v>2</v>
      </c>
    </row>
    <row r="2" spans="2:32" ht="16.5" x14ac:dyDescent="0.3">
      <c r="B2" s="42"/>
      <c r="C2" s="42"/>
      <c r="D2" s="42"/>
      <c r="E2" s="42"/>
      <c r="G2" s="43"/>
      <c r="H2" s="43"/>
      <c r="I2" s="43"/>
      <c r="K2" s="45" t="s">
        <v>3</v>
      </c>
      <c r="O2" s="44"/>
      <c r="R2" s="44"/>
      <c r="AE2" s="5" t="s">
        <v>134</v>
      </c>
    </row>
    <row r="3" spans="2:32" ht="20.25" customHeight="1" x14ac:dyDescent="0.3">
      <c r="B3" s="267" t="s">
        <v>617</v>
      </c>
      <c r="C3" s="292"/>
      <c r="D3" s="292"/>
      <c r="E3" s="292"/>
      <c r="F3" s="292"/>
      <c r="G3" s="292"/>
      <c r="H3" s="292"/>
      <c r="I3" s="292"/>
      <c r="K3" s="44" t="s">
        <v>112</v>
      </c>
      <c r="R3" s="44"/>
      <c r="AE3" s="5" t="s">
        <v>133</v>
      </c>
      <c r="AF3" s="5">
        <v>2</v>
      </c>
    </row>
    <row r="4" spans="2:32" ht="15.75" x14ac:dyDescent="0.25">
      <c r="B4" s="554" t="s">
        <v>201</v>
      </c>
      <c r="C4" s="554"/>
      <c r="D4" s="554"/>
      <c r="E4" s="554"/>
      <c r="F4" s="554"/>
      <c r="G4" s="83"/>
      <c r="H4" s="83"/>
      <c r="I4" s="83"/>
      <c r="J4" s="83"/>
      <c r="AE4" s="5" t="s">
        <v>134</v>
      </c>
    </row>
    <row r="5" spans="2:32" ht="15.75" x14ac:dyDescent="0.25">
      <c r="B5" s="87" t="s">
        <v>116</v>
      </c>
      <c r="C5" s="91">
        <f>Alapa!C2</f>
        <v>0</v>
      </c>
      <c r="D5" s="87"/>
      <c r="E5" s="87"/>
      <c r="F5" s="91"/>
      <c r="G5" s="92"/>
      <c r="H5" s="92"/>
      <c r="I5" s="92"/>
      <c r="J5" s="93"/>
    </row>
    <row r="6" spans="2:32" ht="15.75" x14ac:dyDescent="0.25">
      <c r="B6" s="87" t="s">
        <v>117</v>
      </c>
      <c r="C6" s="91">
        <f>Alapa!C3</f>
        <v>0</v>
      </c>
      <c r="D6" s="87"/>
      <c r="E6" s="87"/>
      <c r="F6" s="91"/>
      <c r="G6" s="92"/>
      <c r="H6" s="92"/>
      <c r="I6" s="92"/>
      <c r="J6" s="93"/>
    </row>
    <row r="7" spans="2:32" ht="15.75" customHeight="1" x14ac:dyDescent="0.25">
      <c r="B7" s="563" t="s">
        <v>727</v>
      </c>
      <c r="C7" s="563"/>
      <c r="D7" s="563"/>
      <c r="E7" s="563"/>
      <c r="F7" s="563"/>
      <c r="G7" s="563"/>
      <c r="H7" s="563"/>
      <c r="I7" s="563"/>
      <c r="J7" s="269"/>
    </row>
    <row r="8" spans="2:32" ht="34.5" customHeight="1" x14ac:dyDescent="0.25">
      <c r="B8" s="563" t="s">
        <v>618</v>
      </c>
      <c r="C8" s="563"/>
      <c r="D8" s="563"/>
      <c r="E8" s="563"/>
      <c r="F8" s="563"/>
      <c r="G8" s="563"/>
      <c r="H8" s="563"/>
      <c r="I8" s="563"/>
      <c r="J8" s="269"/>
    </row>
    <row r="9" spans="2:32" ht="8.25" customHeight="1" x14ac:dyDescent="0.25">
      <c r="B9" s="270"/>
      <c r="C9" s="270"/>
      <c r="D9" s="270"/>
      <c r="E9" s="270"/>
      <c r="F9" s="270"/>
      <c r="G9" s="270"/>
      <c r="H9" s="270"/>
      <c r="I9" s="270"/>
      <c r="J9" s="93"/>
    </row>
    <row r="10" spans="2:32" ht="101.25" customHeight="1" x14ac:dyDescent="0.25">
      <c r="B10" s="293" t="s">
        <v>556</v>
      </c>
      <c r="C10" s="294" t="s">
        <v>619</v>
      </c>
      <c r="D10" s="294" t="s">
        <v>620</v>
      </c>
      <c r="E10" s="294" t="s">
        <v>621</v>
      </c>
      <c r="F10" s="294" t="s">
        <v>622</v>
      </c>
      <c r="G10" s="294" t="s">
        <v>623</v>
      </c>
      <c r="H10" s="294" t="s">
        <v>624</v>
      </c>
      <c r="I10" s="294" t="s">
        <v>625</v>
      </c>
      <c r="J10" s="271"/>
    </row>
    <row r="11" spans="2:32" ht="25.5" x14ac:dyDescent="0.25">
      <c r="B11" s="295" t="s">
        <v>626</v>
      </c>
      <c r="C11" s="296" t="s">
        <v>139</v>
      </c>
      <c r="D11" s="297" t="s">
        <v>627</v>
      </c>
      <c r="E11" s="298" t="s">
        <v>628</v>
      </c>
      <c r="F11" s="298" t="s">
        <v>134</v>
      </c>
      <c r="G11" s="297"/>
      <c r="H11" s="296" t="s">
        <v>629</v>
      </c>
      <c r="I11" s="299"/>
      <c r="J11" s="271"/>
    </row>
    <row r="12" spans="2:32" ht="25.5" x14ac:dyDescent="0.25">
      <c r="B12" s="295" t="s">
        <v>626</v>
      </c>
      <c r="C12" s="300" t="s">
        <v>630</v>
      </c>
      <c r="D12" s="297" t="s">
        <v>627</v>
      </c>
      <c r="E12" s="298" t="s">
        <v>631</v>
      </c>
      <c r="F12" s="298" t="s">
        <v>134</v>
      </c>
      <c r="G12" s="297"/>
      <c r="H12" s="296" t="s">
        <v>629</v>
      </c>
      <c r="I12" s="299"/>
      <c r="J12" s="271"/>
    </row>
    <row r="13" spans="2:32" ht="15.75" x14ac:dyDescent="0.25">
      <c r="B13" s="272" t="s">
        <v>33</v>
      </c>
      <c r="C13" s="274"/>
      <c r="D13" s="275"/>
      <c r="E13" s="301"/>
      <c r="F13" s="301"/>
      <c r="G13" s="275"/>
      <c r="H13" s="302"/>
      <c r="I13" s="303"/>
      <c r="J13" s="271"/>
    </row>
    <row r="14" spans="2:32" ht="15.75" x14ac:dyDescent="0.25">
      <c r="B14" s="272" t="s">
        <v>42</v>
      </c>
      <c r="C14" s="274"/>
      <c r="D14" s="275"/>
      <c r="E14" s="301"/>
      <c r="F14" s="301"/>
      <c r="G14" s="275"/>
      <c r="H14" s="302"/>
      <c r="I14" s="303"/>
      <c r="J14" s="271"/>
    </row>
    <row r="15" spans="2:32" ht="15.75" x14ac:dyDescent="0.25">
      <c r="B15" s="272" t="s">
        <v>46</v>
      </c>
      <c r="C15" s="274"/>
      <c r="D15" s="275"/>
      <c r="E15" s="301"/>
      <c r="F15" s="301"/>
      <c r="G15" s="275"/>
      <c r="H15" s="302"/>
      <c r="I15" s="303"/>
      <c r="J15" s="271"/>
    </row>
    <row r="16" spans="2:32" ht="15.75" x14ac:dyDescent="0.25">
      <c r="B16" s="272" t="s">
        <v>54</v>
      </c>
      <c r="C16" s="274"/>
      <c r="D16" s="275"/>
      <c r="E16" s="301"/>
      <c r="F16" s="301"/>
      <c r="G16" s="275"/>
      <c r="H16" s="302"/>
      <c r="I16" s="303"/>
      <c r="J16" s="271"/>
    </row>
    <row r="17" spans="2:10" ht="15.75" x14ac:dyDescent="0.25">
      <c r="B17" s="272" t="s">
        <v>61</v>
      </c>
      <c r="C17" s="274"/>
      <c r="D17" s="275"/>
      <c r="E17" s="301"/>
      <c r="F17" s="301"/>
      <c r="G17" s="275"/>
      <c r="H17" s="302"/>
      <c r="I17" s="303"/>
      <c r="J17" s="271"/>
    </row>
    <row r="18" spans="2:10" ht="15.75" x14ac:dyDescent="0.25">
      <c r="B18" s="272" t="s">
        <v>65</v>
      </c>
      <c r="C18" s="274"/>
      <c r="D18" s="275"/>
      <c r="E18" s="301"/>
      <c r="F18" s="301"/>
      <c r="G18" s="275"/>
      <c r="H18" s="302"/>
      <c r="I18" s="303"/>
      <c r="J18" s="271"/>
    </row>
    <row r="19" spans="2:10" ht="15.75" x14ac:dyDescent="0.25">
      <c r="B19" s="272" t="s">
        <v>559</v>
      </c>
      <c r="C19" s="274"/>
      <c r="D19" s="275"/>
      <c r="E19" s="301"/>
      <c r="F19" s="301"/>
      <c r="G19" s="275"/>
      <c r="H19" s="302"/>
      <c r="I19" s="303"/>
      <c r="J19" s="271"/>
    </row>
    <row r="20" spans="2:10" ht="15.75" x14ac:dyDescent="0.25">
      <c r="B20" s="272" t="s">
        <v>82</v>
      </c>
      <c r="C20" s="274"/>
      <c r="D20" s="275"/>
      <c r="E20" s="301"/>
      <c r="F20" s="301"/>
      <c r="G20" s="275"/>
      <c r="H20" s="302"/>
      <c r="I20" s="303"/>
      <c r="J20" s="271"/>
    </row>
    <row r="21" spans="2:10" ht="15.75" x14ac:dyDescent="0.25">
      <c r="B21" s="272" t="s">
        <v>87</v>
      </c>
      <c r="C21" s="274"/>
      <c r="D21" s="275"/>
      <c r="E21" s="301"/>
      <c r="F21" s="301"/>
      <c r="G21" s="275"/>
      <c r="H21" s="302"/>
      <c r="I21" s="303"/>
      <c r="J21" s="271"/>
    </row>
    <row r="22" spans="2:10" ht="15.75" x14ac:dyDescent="0.25">
      <c r="B22" s="272" t="s">
        <v>560</v>
      </c>
      <c r="C22" s="274"/>
      <c r="D22" s="275"/>
      <c r="E22" s="301"/>
      <c r="F22" s="301"/>
      <c r="G22" s="275"/>
      <c r="H22" s="302"/>
      <c r="I22" s="303"/>
      <c r="J22" s="271"/>
    </row>
    <row r="23" spans="2:10" ht="15.75" x14ac:dyDescent="0.25">
      <c r="B23" s="272" t="s">
        <v>99</v>
      </c>
      <c r="C23" s="274"/>
      <c r="D23" s="275"/>
      <c r="E23" s="301"/>
      <c r="F23" s="301"/>
      <c r="G23" s="275"/>
      <c r="H23" s="302"/>
      <c r="I23" s="303"/>
      <c r="J23" s="271"/>
    </row>
    <row r="24" spans="2:10" ht="15.75" x14ac:dyDescent="0.25">
      <c r="B24" s="272" t="s">
        <v>561</v>
      </c>
      <c r="C24" s="274"/>
      <c r="D24" s="275"/>
      <c r="E24" s="301"/>
      <c r="F24" s="301"/>
      <c r="G24" s="275"/>
      <c r="H24" s="302"/>
      <c r="I24" s="303"/>
      <c r="J24" s="271"/>
    </row>
    <row r="25" spans="2:10" ht="15.75" x14ac:dyDescent="0.25">
      <c r="B25" s="272" t="s">
        <v>562</v>
      </c>
      <c r="C25" s="274"/>
      <c r="D25" s="275"/>
      <c r="E25" s="301"/>
      <c r="F25" s="301"/>
      <c r="G25" s="275"/>
      <c r="H25" s="302"/>
      <c r="I25" s="303"/>
      <c r="J25" s="271"/>
    </row>
    <row r="26" spans="2:10" ht="15.75" x14ac:dyDescent="0.25">
      <c r="B26" s="272" t="s">
        <v>563</v>
      </c>
      <c r="C26" s="274"/>
      <c r="D26" s="275"/>
      <c r="E26" s="301"/>
      <c r="F26" s="301"/>
      <c r="G26" s="275"/>
      <c r="H26" s="302"/>
      <c r="I26" s="303"/>
      <c r="J26" s="271"/>
    </row>
    <row r="27" spans="2:10" ht="15.75" x14ac:dyDescent="0.25">
      <c r="B27" s="272" t="s">
        <v>564</v>
      </c>
      <c r="C27" s="274"/>
      <c r="D27" s="275"/>
      <c r="E27" s="301"/>
      <c r="F27" s="301"/>
      <c r="G27" s="275"/>
      <c r="H27" s="302"/>
      <c r="I27" s="303"/>
      <c r="J27" s="271"/>
    </row>
    <row r="28" spans="2:10" ht="15.75" x14ac:dyDescent="0.25">
      <c r="B28" s="272" t="s">
        <v>566</v>
      </c>
      <c r="C28" s="274"/>
      <c r="D28" s="275"/>
      <c r="E28" s="301"/>
      <c r="F28" s="301"/>
      <c r="G28" s="275"/>
      <c r="H28" s="302"/>
      <c r="I28" s="303"/>
      <c r="J28" s="271"/>
    </row>
    <row r="29" spans="2:10" ht="15.75" x14ac:dyDescent="0.25">
      <c r="B29" s="272" t="s">
        <v>567</v>
      </c>
      <c r="C29" s="274"/>
      <c r="D29" s="275"/>
      <c r="E29" s="301"/>
      <c r="F29" s="301"/>
      <c r="G29" s="275"/>
      <c r="H29" s="302"/>
      <c r="I29" s="303"/>
      <c r="J29" s="271"/>
    </row>
    <row r="30" spans="2:10" ht="15.75" x14ac:dyDescent="0.25">
      <c r="B30" s="272" t="s">
        <v>568</v>
      </c>
      <c r="C30" s="274"/>
      <c r="D30" s="275"/>
      <c r="E30" s="301"/>
      <c r="F30" s="301"/>
      <c r="G30" s="275"/>
      <c r="H30" s="302"/>
      <c r="I30" s="303"/>
      <c r="J30" s="271"/>
    </row>
    <row r="31" spans="2:10" ht="15.75" x14ac:dyDescent="0.25">
      <c r="B31" s="272" t="s">
        <v>569</v>
      </c>
      <c r="C31" s="274"/>
      <c r="D31" s="275"/>
      <c r="E31" s="301"/>
      <c r="F31" s="301"/>
      <c r="G31" s="275"/>
      <c r="H31" s="302"/>
      <c r="I31" s="303"/>
      <c r="J31" s="271"/>
    </row>
    <row r="32" spans="2:10" ht="15.75" x14ac:dyDescent="0.25">
      <c r="B32" s="272" t="s">
        <v>570</v>
      </c>
      <c r="C32" s="274"/>
      <c r="D32" s="275"/>
      <c r="E32" s="301"/>
      <c r="F32" s="301"/>
      <c r="G32" s="275"/>
      <c r="H32" s="302"/>
      <c r="I32" s="303"/>
      <c r="J32" s="271"/>
    </row>
    <row r="33" spans="2:10" ht="15.75" x14ac:dyDescent="0.25">
      <c r="B33" s="272" t="s">
        <v>571</v>
      </c>
      <c r="C33" s="274"/>
      <c r="D33" s="275"/>
      <c r="E33" s="301"/>
      <c r="F33" s="301"/>
      <c r="G33" s="275"/>
      <c r="H33" s="302"/>
      <c r="I33" s="303"/>
      <c r="J33" s="271"/>
    </row>
    <row r="34" spans="2:10" ht="15.75" x14ac:dyDescent="0.25">
      <c r="B34" s="272" t="s">
        <v>572</v>
      </c>
      <c r="C34" s="274"/>
      <c r="D34" s="275"/>
      <c r="E34" s="301"/>
      <c r="F34" s="301"/>
      <c r="G34" s="275"/>
      <c r="H34" s="302"/>
      <c r="I34" s="303"/>
      <c r="J34" s="271"/>
    </row>
    <row r="35" spans="2:10" ht="15.75" x14ac:dyDescent="0.25">
      <c r="B35" s="272" t="s">
        <v>573</v>
      </c>
      <c r="C35" s="274"/>
      <c r="D35" s="275"/>
      <c r="E35" s="301"/>
      <c r="F35" s="301"/>
      <c r="G35" s="275"/>
      <c r="H35" s="302"/>
      <c r="I35" s="303"/>
      <c r="J35" s="271"/>
    </row>
    <row r="36" spans="2:10" ht="15.75" x14ac:dyDescent="0.25">
      <c r="B36" s="272" t="s">
        <v>574</v>
      </c>
      <c r="C36" s="274"/>
      <c r="D36" s="275"/>
      <c r="E36" s="301"/>
      <c r="F36" s="301"/>
      <c r="G36" s="275"/>
      <c r="H36" s="302"/>
      <c r="I36" s="303"/>
      <c r="J36" s="271"/>
    </row>
    <row r="37" spans="2:10" ht="15.75" x14ac:dyDescent="0.25">
      <c r="B37" s="272" t="s">
        <v>575</v>
      </c>
      <c r="C37" s="274"/>
      <c r="D37" s="275"/>
      <c r="E37" s="301"/>
      <c r="F37" s="301"/>
      <c r="G37" s="275"/>
      <c r="H37" s="302"/>
      <c r="I37" s="303"/>
      <c r="J37" s="271"/>
    </row>
    <row r="38" spans="2:10" ht="15.75" x14ac:dyDescent="0.25">
      <c r="B38" s="272" t="s">
        <v>576</v>
      </c>
      <c r="C38" s="274"/>
      <c r="D38" s="275"/>
      <c r="E38" s="301"/>
      <c r="F38" s="301"/>
      <c r="G38" s="275"/>
      <c r="H38" s="302"/>
      <c r="I38" s="303"/>
      <c r="J38" s="271"/>
    </row>
    <row r="39" spans="2:10" ht="15.75" x14ac:dyDescent="0.25">
      <c r="B39" s="272" t="s">
        <v>577</v>
      </c>
      <c r="C39" s="274"/>
      <c r="D39" s="275"/>
      <c r="E39" s="301"/>
      <c r="F39" s="301"/>
      <c r="G39" s="275"/>
      <c r="H39" s="302"/>
      <c r="I39" s="303"/>
      <c r="J39" s="271"/>
    </row>
    <row r="40" spans="2:10" ht="15.75" x14ac:dyDescent="0.25">
      <c r="B40" s="272" t="s">
        <v>578</v>
      </c>
      <c r="C40" s="274"/>
      <c r="D40" s="275"/>
      <c r="E40" s="301"/>
      <c r="F40" s="301"/>
      <c r="G40" s="275"/>
      <c r="H40" s="302"/>
      <c r="I40" s="303"/>
      <c r="J40" s="271"/>
    </row>
    <row r="41" spans="2:10" ht="15.75" x14ac:dyDescent="0.25">
      <c r="B41" s="272" t="s">
        <v>581</v>
      </c>
      <c r="C41" s="274"/>
      <c r="D41" s="275"/>
      <c r="E41" s="301"/>
      <c r="F41" s="301"/>
      <c r="G41" s="275"/>
      <c r="H41" s="302"/>
      <c r="I41" s="303"/>
      <c r="J41" s="271"/>
    </row>
    <row r="42" spans="2:10" ht="15.75" x14ac:dyDescent="0.25">
      <c r="B42" s="272" t="s">
        <v>582</v>
      </c>
      <c r="C42" s="274"/>
      <c r="D42" s="275"/>
      <c r="E42" s="301"/>
      <c r="F42" s="301"/>
      <c r="G42" s="275"/>
      <c r="H42" s="302"/>
      <c r="I42" s="303"/>
      <c r="J42" s="271"/>
    </row>
    <row r="45" spans="2:10" x14ac:dyDescent="0.2">
      <c r="C45" s="123" t="s">
        <v>724</v>
      </c>
    </row>
    <row r="46" spans="2:10" x14ac:dyDescent="0.2">
      <c r="C46" s="123" t="s">
        <v>725</v>
      </c>
    </row>
    <row r="47" spans="2:10" ht="26.25" customHeight="1" x14ac:dyDescent="0.2">
      <c r="C47" s="562" t="s">
        <v>726</v>
      </c>
      <c r="D47" s="562"/>
      <c r="E47" s="562"/>
      <c r="F47" s="562"/>
      <c r="G47" s="562"/>
      <c r="H47" s="562"/>
    </row>
  </sheetData>
  <autoFilter ref="B10:I10"/>
  <mergeCells count="4">
    <mergeCell ref="B4:F4"/>
    <mergeCell ref="B7:I7"/>
    <mergeCell ref="B8:I8"/>
    <mergeCell ref="C47:H47"/>
  </mergeCells>
  <hyperlinks>
    <hyperlink ref="K1" location="Tartalom!B1" display="tartalom"/>
    <hyperlink ref="K3" location="'PM-KV-03-01'!C103" display="folyamatábra"/>
  </hyperlinks>
  <pageMargins left="0.70866141732283472" right="0.70866141732283472" top="0.74803149606299213" bottom="0.74803149606299213" header="0.31496062992125984" footer="0.31496062992125984"/>
  <pageSetup paperSize="9" scale="77" fitToHeight="73" orientation="landscape" r:id="rId1"/>
  <headerFooter>
    <oddFooter>&amp;L&amp;F/&amp;A&amp;C&amp;P/&amp;N&amp;RDigitAudit/AuditIroda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304" customWidth="1"/>
    <col min="2" max="2" width="41.85546875" style="304" customWidth="1"/>
    <col min="3" max="3" width="27.7109375" style="304" customWidth="1"/>
    <col min="4" max="4" width="23.5703125" style="304" customWidth="1"/>
    <col min="5" max="5" width="13.140625" style="304" customWidth="1"/>
    <col min="6" max="6" width="23.5703125" style="304" customWidth="1"/>
    <col min="7" max="7" width="10.7109375" style="304" customWidth="1"/>
    <col min="8" max="8" width="20.5703125" style="304" customWidth="1"/>
    <col min="9" max="256" width="9.140625" style="304"/>
    <col min="257" max="257" width="6.42578125" style="304" customWidth="1"/>
    <col min="258" max="258" width="41.85546875" style="304" customWidth="1"/>
    <col min="259" max="259" width="27.7109375" style="304" customWidth="1"/>
    <col min="260" max="260" width="23.5703125" style="304" customWidth="1"/>
    <col min="261" max="261" width="13.140625" style="304" customWidth="1"/>
    <col min="262" max="262" width="23.5703125" style="304" customWidth="1"/>
    <col min="263" max="263" width="10.7109375" style="304" customWidth="1"/>
    <col min="264" max="264" width="20.5703125" style="304" customWidth="1"/>
    <col min="265" max="512" width="9.140625" style="304"/>
    <col min="513" max="513" width="6.42578125" style="304" customWidth="1"/>
    <col min="514" max="514" width="41.85546875" style="304" customWidth="1"/>
    <col min="515" max="515" width="27.7109375" style="304" customWidth="1"/>
    <col min="516" max="516" width="23.5703125" style="304" customWidth="1"/>
    <col min="517" max="517" width="13.140625" style="304" customWidth="1"/>
    <col min="518" max="518" width="23.5703125" style="304" customWidth="1"/>
    <col min="519" max="519" width="10.7109375" style="304" customWidth="1"/>
    <col min="520" max="520" width="20.5703125" style="304" customWidth="1"/>
    <col min="521" max="768" width="9.140625" style="304"/>
    <col min="769" max="769" width="6.42578125" style="304" customWidth="1"/>
    <col min="770" max="770" width="41.85546875" style="304" customWidth="1"/>
    <col min="771" max="771" width="27.7109375" style="304" customWidth="1"/>
    <col min="772" max="772" width="23.5703125" style="304" customWidth="1"/>
    <col min="773" max="773" width="13.140625" style="304" customWidth="1"/>
    <col min="774" max="774" width="23.5703125" style="304" customWidth="1"/>
    <col min="775" max="775" width="10.7109375" style="304" customWidth="1"/>
    <col min="776" max="776" width="20.5703125" style="304" customWidth="1"/>
    <col min="777" max="1024" width="9.140625" style="304"/>
    <col min="1025" max="1025" width="6.42578125" style="304" customWidth="1"/>
    <col min="1026" max="1026" width="41.85546875" style="304" customWidth="1"/>
    <col min="1027" max="1027" width="27.7109375" style="304" customWidth="1"/>
    <col min="1028" max="1028" width="23.5703125" style="304" customWidth="1"/>
    <col min="1029" max="1029" width="13.140625" style="304" customWidth="1"/>
    <col min="1030" max="1030" width="23.5703125" style="304" customWidth="1"/>
    <col min="1031" max="1031" width="10.7109375" style="304" customWidth="1"/>
    <col min="1032" max="1032" width="20.5703125" style="304" customWidth="1"/>
    <col min="1033" max="1280" width="9.140625" style="304"/>
    <col min="1281" max="1281" width="6.42578125" style="304" customWidth="1"/>
    <col min="1282" max="1282" width="41.85546875" style="304" customWidth="1"/>
    <col min="1283" max="1283" width="27.7109375" style="304" customWidth="1"/>
    <col min="1284" max="1284" width="23.5703125" style="304" customWidth="1"/>
    <col min="1285" max="1285" width="13.140625" style="304" customWidth="1"/>
    <col min="1286" max="1286" width="23.5703125" style="304" customWidth="1"/>
    <col min="1287" max="1287" width="10.7109375" style="304" customWidth="1"/>
    <col min="1288" max="1288" width="20.5703125" style="304" customWidth="1"/>
    <col min="1289" max="1536" width="9.140625" style="304"/>
    <col min="1537" max="1537" width="6.42578125" style="304" customWidth="1"/>
    <col min="1538" max="1538" width="41.85546875" style="304" customWidth="1"/>
    <col min="1539" max="1539" width="27.7109375" style="304" customWidth="1"/>
    <col min="1540" max="1540" width="23.5703125" style="304" customWidth="1"/>
    <col min="1541" max="1541" width="13.140625" style="304" customWidth="1"/>
    <col min="1542" max="1542" width="23.5703125" style="304" customWidth="1"/>
    <col min="1543" max="1543" width="10.7109375" style="304" customWidth="1"/>
    <col min="1544" max="1544" width="20.5703125" style="304" customWidth="1"/>
    <col min="1545" max="1792" width="9.140625" style="304"/>
    <col min="1793" max="1793" width="6.42578125" style="304" customWidth="1"/>
    <col min="1794" max="1794" width="41.85546875" style="304" customWidth="1"/>
    <col min="1795" max="1795" width="27.7109375" style="304" customWidth="1"/>
    <col min="1796" max="1796" width="23.5703125" style="304" customWidth="1"/>
    <col min="1797" max="1797" width="13.140625" style="304" customWidth="1"/>
    <col min="1798" max="1798" width="23.5703125" style="304" customWidth="1"/>
    <col min="1799" max="1799" width="10.7109375" style="304" customWidth="1"/>
    <col min="1800" max="1800" width="20.5703125" style="304" customWidth="1"/>
    <col min="1801" max="2048" width="9.140625" style="304"/>
    <col min="2049" max="2049" width="6.42578125" style="304" customWidth="1"/>
    <col min="2050" max="2050" width="41.85546875" style="304" customWidth="1"/>
    <col min="2051" max="2051" width="27.7109375" style="304" customWidth="1"/>
    <col min="2052" max="2052" width="23.5703125" style="304" customWidth="1"/>
    <col min="2053" max="2053" width="13.140625" style="304" customWidth="1"/>
    <col min="2054" max="2054" width="23.5703125" style="304" customWidth="1"/>
    <col min="2055" max="2055" width="10.7109375" style="304" customWidth="1"/>
    <col min="2056" max="2056" width="20.5703125" style="304" customWidth="1"/>
    <col min="2057" max="2304" width="9.140625" style="304"/>
    <col min="2305" max="2305" width="6.42578125" style="304" customWidth="1"/>
    <col min="2306" max="2306" width="41.85546875" style="304" customWidth="1"/>
    <col min="2307" max="2307" width="27.7109375" style="304" customWidth="1"/>
    <col min="2308" max="2308" width="23.5703125" style="304" customWidth="1"/>
    <col min="2309" max="2309" width="13.140625" style="304" customWidth="1"/>
    <col min="2310" max="2310" width="23.5703125" style="304" customWidth="1"/>
    <col min="2311" max="2311" width="10.7109375" style="304" customWidth="1"/>
    <col min="2312" max="2312" width="20.5703125" style="304" customWidth="1"/>
    <col min="2313" max="2560" width="9.140625" style="304"/>
    <col min="2561" max="2561" width="6.42578125" style="304" customWidth="1"/>
    <col min="2562" max="2562" width="41.85546875" style="304" customWidth="1"/>
    <col min="2563" max="2563" width="27.7109375" style="304" customWidth="1"/>
    <col min="2564" max="2564" width="23.5703125" style="304" customWidth="1"/>
    <col min="2565" max="2565" width="13.140625" style="304" customWidth="1"/>
    <col min="2566" max="2566" width="23.5703125" style="304" customWidth="1"/>
    <col min="2567" max="2567" width="10.7109375" style="304" customWidth="1"/>
    <col min="2568" max="2568" width="20.5703125" style="304" customWidth="1"/>
    <col min="2569" max="2816" width="9.140625" style="304"/>
    <col min="2817" max="2817" width="6.42578125" style="304" customWidth="1"/>
    <col min="2818" max="2818" width="41.85546875" style="304" customWidth="1"/>
    <col min="2819" max="2819" width="27.7109375" style="304" customWidth="1"/>
    <col min="2820" max="2820" width="23.5703125" style="304" customWidth="1"/>
    <col min="2821" max="2821" width="13.140625" style="304" customWidth="1"/>
    <col min="2822" max="2822" width="23.5703125" style="304" customWidth="1"/>
    <col min="2823" max="2823" width="10.7109375" style="304" customWidth="1"/>
    <col min="2824" max="2824" width="20.5703125" style="304" customWidth="1"/>
    <col min="2825" max="3072" width="9.140625" style="304"/>
    <col min="3073" max="3073" width="6.42578125" style="304" customWidth="1"/>
    <col min="3074" max="3074" width="41.85546875" style="304" customWidth="1"/>
    <col min="3075" max="3075" width="27.7109375" style="304" customWidth="1"/>
    <col min="3076" max="3076" width="23.5703125" style="304" customWidth="1"/>
    <col min="3077" max="3077" width="13.140625" style="304" customWidth="1"/>
    <col min="3078" max="3078" width="23.5703125" style="304" customWidth="1"/>
    <col min="3079" max="3079" width="10.7109375" style="304" customWidth="1"/>
    <col min="3080" max="3080" width="20.5703125" style="304" customWidth="1"/>
    <col min="3081" max="3328" width="9.140625" style="304"/>
    <col min="3329" max="3329" width="6.42578125" style="304" customWidth="1"/>
    <col min="3330" max="3330" width="41.85546875" style="304" customWidth="1"/>
    <col min="3331" max="3331" width="27.7109375" style="304" customWidth="1"/>
    <col min="3332" max="3332" width="23.5703125" style="304" customWidth="1"/>
    <col min="3333" max="3333" width="13.140625" style="304" customWidth="1"/>
    <col min="3334" max="3334" width="23.5703125" style="304" customWidth="1"/>
    <col min="3335" max="3335" width="10.7109375" style="304" customWidth="1"/>
    <col min="3336" max="3336" width="20.5703125" style="304" customWidth="1"/>
    <col min="3337" max="3584" width="9.140625" style="304"/>
    <col min="3585" max="3585" width="6.42578125" style="304" customWidth="1"/>
    <col min="3586" max="3586" width="41.85546875" style="304" customWidth="1"/>
    <col min="3587" max="3587" width="27.7109375" style="304" customWidth="1"/>
    <col min="3588" max="3588" width="23.5703125" style="304" customWidth="1"/>
    <col min="3589" max="3589" width="13.140625" style="304" customWidth="1"/>
    <col min="3590" max="3590" width="23.5703125" style="304" customWidth="1"/>
    <col min="3591" max="3591" width="10.7109375" style="304" customWidth="1"/>
    <col min="3592" max="3592" width="20.5703125" style="304" customWidth="1"/>
    <col min="3593" max="3840" width="9.140625" style="304"/>
    <col min="3841" max="3841" width="6.42578125" style="304" customWidth="1"/>
    <col min="3842" max="3842" width="41.85546875" style="304" customWidth="1"/>
    <col min="3843" max="3843" width="27.7109375" style="304" customWidth="1"/>
    <col min="3844" max="3844" width="23.5703125" style="304" customWidth="1"/>
    <col min="3845" max="3845" width="13.140625" style="304" customWidth="1"/>
    <col min="3846" max="3846" width="23.5703125" style="304" customWidth="1"/>
    <col min="3847" max="3847" width="10.7109375" style="304" customWidth="1"/>
    <col min="3848" max="3848" width="20.5703125" style="304" customWidth="1"/>
    <col min="3849" max="4096" width="9.140625" style="304"/>
    <col min="4097" max="4097" width="6.42578125" style="304" customWidth="1"/>
    <col min="4098" max="4098" width="41.85546875" style="304" customWidth="1"/>
    <col min="4099" max="4099" width="27.7109375" style="304" customWidth="1"/>
    <col min="4100" max="4100" width="23.5703125" style="304" customWidth="1"/>
    <col min="4101" max="4101" width="13.140625" style="304" customWidth="1"/>
    <col min="4102" max="4102" width="23.5703125" style="304" customWidth="1"/>
    <col min="4103" max="4103" width="10.7109375" style="304" customWidth="1"/>
    <col min="4104" max="4104" width="20.5703125" style="304" customWidth="1"/>
    <col min="4105" max="4352" width="9.140625" style="304"/>
    <col min="4353" max="4353" width="6.42578125" style="304" customWidth="1"/>
    <col min="4354" max="4354" width="41.85546875" style="304" customWidth="1"/>
    <col min="4355" max="4355" width="27.7109375" style="304" customWidth="1"/>
    <col min="4356" max="4356" width="23.5703125" style="304" customWidth="1"/>
    <col min="4357" max="4357" width="13.140625" style="304" customWidth="1"/>
    <col min="4358" max="4358" width="23.5703125" style="304" customWidth="1"/>
    <col min="4359" max="4359" width="10.7109375" style="304" customWidth="1"/>
    <col min="4360" max="4360" width="20.5703125" style="304" customWidth="1"/>
    <col min="4361" max="4608" width="9.140625" style="304"/>
    <col min="4609" max="4609" width="6.42578125" style="304" customWidth="1"/>
    <col min="4610" max="4610" width="41.85546875" style="304" customWidth="1"/>
    <col min="4611" max="4611" width="27.7109375" style="304" customWidth="1"/>
    <col min="4612" max="4612" width="23.5703125" style="304" customWidth="1"/>
    <col min="4613" max="4613" width="13.140625" style="304" customWidth="1"/>
    <col min="4614" max="4614" width="23.5703125" style="304" customWidth="1"/>
    <col min="4615" max="4615" width="10.7109375" style="304" customWidth="1"/>
    <col min="4616" max="4616" width="20.5703125" style="304" customWidth="1"/>
    <col min="4617" max="4864" width="9.140625" style="304"/>
    <col min="4865" max="4865" width="6.42578125" style="304" customWidth="1"/>
    <col min="4866" max="4866" width="41.85546875" style="304" customWidth="1"/>
    <col min="4867" max="4867" width="27.7109375" style="304" customWidth="1"/>
    <col min="4868" max="4868" width="23.5703125" style="304" customWidth="1"/>
    <col min="4869" max="4869" width="13.140625" style="304" customWidth="1"/>
    <col min="4870" max="4870" width="23.5703125" style="304" customWidth="1"/>
    <col min="4871" max="4871" width="10.7109375" style="304" customWidth="1"/>
    <col min="4872" max="4872" width="20.5703125" style="304" customWidth="1"/>
    <col min="4873" max="5120" width="9.140625" style="304"/>
    <col min="5121" max="5121" width="6.42578125" style="304" customWidth="1"/>
    <col min="5122" max="5122" width="41.85546875" style="304" customWidth="1"/>
    <col min="5123" max="5123" width="27.7109375" style="304" customWidth="1"/>
    <col min="5124" max="5124" width="23.5703125" style="304" customWidth="1"/>
    <col min="5125" max="5125" width="13.140625" style="304" customWidth="1"/>
    <col min="5126" max="5126" width="23.5703125" style="304" customWidth="1"/>
    <col min="5127" max="5127" width="10.7109375" style="304" customWidth="1"/>
    <col min="5128" max="5128" width="20.5703125" style="304" customWidth="1"/>
    <col min="5129" max="5376" width="9.140625" style="304"/>
    <col min="5377" max="5377" width="6.42578125" style="304" customWidth="1"/>
    <col min="5378" max="5378" width="41.85546875" style="304" customWidth="1"/>
    <col min="5379" max="5379" width="27.7109375" style="304" customWidth="1"/>
    <col min="5380" max="5380" width="23.5703125" style="304" customWidth="1"/>
    <col min="5381" max="5381" width="13.140625" style="304" customWidth="1"/>
    <col min="5382" max="5382" width="23.5703125" style="304" customWidth="1"/>
    <col min="5383" max="5383" width="10.7109375" style="304" customWidth="1"/>
    <col min="5384" max="5384" width="20.5703125" style="304" customWidth="1"/>
    <col min="5385" max="5632" width="9.140625" style="304"/>
    <col min="5633" max="5633" width="6.42578125" style="304" customWidth="1"/>
    <col min="5634" max="5634" width="41.85546875" style="304" customWidth="1"/>
    <col min="5635" max="5635" width="27.7109375" style="304" customWidth="1"/>
    <col min="5636" max="5636" width="23.5703125" style="304" customWidth="1"/>
    <col min="5637" max="5637" width="13.140625" style="304" customWidth="1"/>
    <col min="5638" max="5638" width="23.5703125" style="304" customWidth="1"/>
    <col min="5639" max="5639" width="10.7109375" style="304" customWidth="1"/>
    <col min="5640" max="5640" width="20.5703125" style="304" customWidth="1"/>
    <col min="5641" max="5888" width="9.140625" style="304"/>
    <col min="5889" max="5889" width="6.42578125" style="304" customWidth="1"/>
    <col min="5890" max="5890" width="41.85546875" style="304" customWidth="1"/>
    <col min="5891" max="5891" width="27.7109375" style="304" customWidth="1"/>
    <col min="5892" max="5892" width="23.5703125" style="304" customWidth="1"/>
    <col min="5893" max="5893" width="13.140625" style="304" customWidth="1"/>
    <col min="5894" max="5894" width="23.5703125" style="304" customWidth="1"/>
    <col min="5895" max="5895" width="10.7109375" style="304" customWidth="1"/>
    <col min="5896" max="5896" width="20.5703125" style="304" customWidth="1"/>
    <col min="5897" max="6144" width="9.140625" style="304"/>
    <col min="6145" max="6145" width="6.42578125" style="304" customWidth="1"/>
    <col min="6146" max="6146" width="41.85546875" style="304" customWidth="1"/>
    <col min="6147" max="6147" width="27.7109375" style="304" customWidth="1"/>
    <col min="6148" max="6148" width="23.5703125" style="304" customWidth="1"/>
    <col min="6149" max="6149" width="13.140625" style="304" customWidth="1"/>
    <col min="6150" max="6150" width="23.5703125" style="304" customWidth="1"/>
    <col min="6151" max="6151" width="10.7109375" style="304" customWidth="1"/>
    <col min="6152" max="6152" width="20.5703125" style="304" customWidth="1"/>
    <col min="6153" max="6400" width="9.140625" style="304"/>
    <col min="6401" max="6401" width="6.42578125" style="304" customWidth="1"/>
    <col min="6402" max="6402" width="41.85546875" style="304" customWidth="1"/>
    <col min="6403" max="6403" width="27.7109375" style="304" customWidth="1"/>
    <col min="6404" max="6404" width="23.5703125" style="304" customWidth="1"/>
    <col min="6405" max="6405" width="13.140625" style="304" customWidth="1"/>
    <col min="6406" max="6406" width="23.5703125" style="304" customWidth="1"/>
    <col min="6407" max="6407" width="10.7109375" style="304" customWidth="1"/>
    <col min="6408" max="6408" width="20.5703125" style="304" customWidth="1"/>
    <col min="6409" max="6656" width="9.140625" style="304"/>
    <col min="6657" max="6657" width="6.42578125" style="304" customWidth="1"/>
    <col min="6658" max="6658" width="41.85546875" style="304" customWidth="1"/>
    <col min="6659" max="6659" width="27.7109375" style="304" customWidth="1"/>
    <col min="6660" max="6660" width="23.5703125" style="304" customWidth="1"/>
    <col min="6661" max="6661" width="13.140625" style="304" customWidth="1"/>
    <col min="6662" max="6662" width="23.5703125" style="304" customWidth="1"/>
    <col min="6663" max="6663" width="10.7109375" style="304" customWidth="1"/>
    <col min="6664" max="6664" width="20.5703125" style="304" customWidth="1"/>
    <col min="6665" max="6912" width="9.140625" style="304"/>
    <col min="6913" max="6913" width="6.42578125" style="304" customWidth="1"/>
    <col min="6914" max="6914" width="41.85546875" style="304" customWidth="1"/>
    <col min="6915" max="6915" width="27.7109375" style="304" customWidth="1"/>
    <col min="6916" max="6916" width="23.5703125" style="304" customWidth="1"/>
    <col min="6917" max="6917" width="13.140625" style="304" customWidth="1"/>
    <col min="6918" max="6918" width="23.5703125" style="304" customWidth="1"/>
    <col min="6919" max="6919" width="10.7109375" style="304" customWidth="1"/>
    <col min="6920" max="6920" width="20.5703125" style="304" customWidth="1"/>
    <col min="6921" max="7168" width="9.140625" style="304"/>
    <col min="7169" max="7169" width="6.42578125" style="304" customWidth="1"/>
    <col min="7170" max="7170" width="41.85546875" style="304" customWidth="1"/>
    <col min="7171" max="7171" width="27.7109375" style="304" customWidth="1"/>
    <col min="7172" max="7172" width="23.5703125" style="304" customWidth="1"/>
    <col min="7173" max="7173" width="13.140625" style="304" customWidth="1"/>
    <col min="7174" max="7174" width="23.5703125" style="304" customWidth="1"/>
    <col min="7175" max="7175" width="10.7109375" style="304" customWidth="1"/>
    <col min="7176" max="7176" width="20.5703125" style="304" customWidth="1"/>
    <col min="7177" max="7424" width="9.140625" style="304"/>
    <col min="7425" max="7425" width="6.42578125" style="304" customWidth="1"/>
    <col min="7426" max="7426" width="41.85546875" style="304" customWidth="1"/>
    <col min="7427" max="7427" width="27.7109375" style="304" customWidth="1"/>
    <col min="7428" max="7428" width="23.5703125" style="304" customWidth="1"/>
    <col min="7429" max="7429" width="13.140625" style="304" customWidth="1"/>
    <col min="7430" max="7430" width="23.5703125" style="304" customWidth="1"/>
    <col min="7431" max="7431" width="10.7109375" style="304" customWidth="1"/>
    <col min="7432" max="7432" width="20.5703125" style="304" customWidth="1"/>
    <col min="7433" max="7680" width="9.140625" style="304"/>
    <col min="7681" max="7681" width="6.42578125" style="304" customWidth="1"/>
    <col min="7682" max="7682" width="41.85546875" style="304" customWidth="1"/>
    <col min="7683" max="7683" width="27.7109375" style="304" customWidth="1"/>
    <col min="7684" max="7684" width="23.5703125" style="304" customWidth="1"/>
    <col min="7685" max="7685" width="13.140625" style="304" customWidth="1"/>
    <col min="7686" max="7686" width="23.5703125" style="304" customWidth="1"/>
    <col min="7687" max="7687" width="10.7109375" style="304" customWidth="1"/>
    <col min="7688" max="7688" width="20.5703125" style="304" customWidth="1"/>
    <col min="7689" max="7936" width="9.140625" style="304"/>
    <col min="7937" max="7937" width="6.42578125" style="304" customWidth="1"/>
    <col min="7938" max="7938" width="41.85546875" style="304" customWidth="1"/>
    <col min="7939" max="7939" width="27.7109375" style="304" customWidth="1"/>
    <col min="7940" max="7940" width="23.5703125" style="304" customWidth="1"/>
    <col min="7941" max="7941" width="13.140625" style="304" customWidth="1"/>
    <col min="7942" max="7942" width="23.5703125" style="304" customWidth="1"/>
    <col min="7943" max="7943" width="10.7109375" style="304" customWidth="1"/>
    <col min="7944" max="7944" width="20.5703125" style="304" customWidth="1"/>
    <col min="7945" max="8192" width="9.140625" style="304"/>
    <col min="8193" max="8193" width="6.42578125" style="304" customWidth="1"/>
    <col min="8194" max="8194" width="41.85546875" style="304" customWidth="1"/>
    <col min="8195" max="8195" width="27.7109375" style="304" customWidth="1"/>
    <col min="8196" max="8196" width="23.5703125" style="304" customWidth="1"/>
    <col min="8197" max="8197" width="13.140625" style="304" customWidth="1"/>
    <col min="8198" max="8198" width="23.5703125" style="304" customWidth="1"/>
    <col min="8199" max="8199" width="10.7109375" style="304" customWidth="1"/>
    <col min="8200" max="8200" width="20.5703125" style="304" customWidth="1"/>
    <col min="8201" max="8448" width="9.140625" style="304"/>
    <col min="8449" max="8449" width="6.42578125" style="304" customWidth="1"/>
    <col min="8450" max="8450" width="41.85546875" style="304" customWidth="1"/>
    <col min="8451" max="8451" width="27.7109375" style="304" customWidth="1"/>
    <col min="8452" max="8452" width="23.5703125" style="304" customWidth="1"/>
    <col min="8453" max="8453" width="13.140625" style="304" customWidth="1"/>
    <col min="8454" max="8454" width="23.5703125" style="304" customWidth="1"/>
    <col min="8455" max="8455" width="10.7109375" style="304" customWidth="1"/>
    <col min="8456" max="8456" width="20.5703125" style="304" customWidth="1"/>
    <col min="8457" max="8704" width="9.140625" style="304"/>
    <col min="8705" max="8705" width="6.42578125" style="304" customWidth="1"/>
    <col min="8706" max="8706" width="41.85546875" style="304" customWidth="1"/>
    <col min="8707" max="8707" width="27.7109375" style="304" customWidth="1"/>
    <col min="8708" max="8708" width="23.5703125" style="304" customWidth="1"/>
    <col min="8709" max="8709" width="13.140625" style="304" customWidth="1"/>
    <col min="8710" max="8710" width="23.5703125" style="304" customWidth="1"/>
    <col min="8711" max="8711" width="10.7109375" style="304" customWidth="1"/>
    <col min="8712" max="8712" width="20.5703125" style="304" customWidth="1"/>
    <col min="8713" max="8960" width="9.140625" style="304"/>
    <col min="8961" max="8961" width="6.42578125" style="304" customWidth="1"/>
    <col min="8962" max="8962" width="41.85546875" style="304" customWidth="1"/>
    <col min="8963" max="8963" width="27.7109375" style="304" customWidth="1"/>
    <col min="8964" max="8964" width="23.5703125" style="304" customWidth="1"/>
    <col min="8965" max="8965" width="13.140625" style="304" customWidth="1"/>
    <col min="8966" max="8966" width="23.5703125" style="304" customWidth="1"/>
    <col min="8967" max="8967" width="10.7109375" style="304" customWidth="1"/>
    <col min="8968" max="8968" width="20.5703125" style="304" customWidth="1"/>
    <col min="8969" max="9216" width="9.140625" style="304"/>
    <col min="9217" max="9217" width="6.42578125" style="304" customWidth="1"/>
    <col min="9218" max="9218" width="41.85546875" style="304" customWidth="1"/>
    <col min="9219" max="9219" width="27.7109375" style="304" customWidth="1"/>
    <col min="9220" max="9220" width="23.5703125" style="304" customWidth="1"/>
    <col min="9221" max="9221" width="13.140625" style="304" customWidth="1"/>
    <col min="9222" max="9222" width="23.5703125" style="304" customWidth="1"/>
    <col min="9223" max="9223" width="10.7109375" style="304" customWidth="1"/>
    <col min="9224" max="9224" width="20.5703125" style="304" customWidth="1"/>
    <col min="9225" max="9472" width="9.140625" style="304"/>
    <col min="9473" max="9473" width="6.42578125" style="304" customWidth="1"/>
    <col min="9474" max="9474" width="41.85546875" style="304" customWidth="1"/>
    <col min="9475" max="9475" width="27.7109375" style="304" customWidth="1"/>
    <col min="9476" max="9476" width="23.5703125" style="304" customWidth="1"/>
    <col min="9477" max="9477" width="13.140625" style="304" customWidth="1"/>
    <col min="9478" max="9478" width="23.5703125" style="304" customWidth="1"/>
    <col min="9479" max="9479" width="10.7109375" style="304" customWidth="1"/>
    <col min="9480" max="9480" width="20.5703125" style="304" customWidth="1"/>
    <col min="9481" max="9728" width="9.140625" style="304"/>
    <col min="9729" max="9729" width="6.42578125" style="304" customWidth="1"/>
    <col min="9730" max="9730" width="41.85546875" style="304" customWidth="1"/>
    <col min="9731" max="9731" width="27.7109375" style="304" customWidth="1"/>
    <col min="9732" max="9732" width="23.5703125" style="304" customWidth="1"/>
    <col min="9733" max="9733" width="13.140625" style="304" customWidth="1"/>
    <col min="9734" max="9734" width="23.5703125" style="304" customWidth="1"/>
    <col min="9735" max="9735" width="10.7109375" style="304" customWidth="1"/>
    <col min="9736" max="9736" width="20.5703125" style="304" customWidth="1"/>
    <col min="9737" max="9984" width="9.140625" style="304"/>
    <col min="9985" max="9985" width="6.42578125" style="304" customWidth="1"/>
    <col min="9986" max="9986" width="41.85546875" style="304" customWidth="1"/>
    <col min="9987" max="9987" width="27.7109375" style="304" customWidth="1"/>
    <col min="9988" max="9988" width="23.5703125" style="304" customWidth="1"/>
    <col min="9989" max="9989" width="13.140625" style="304" customWidth="1"/>
    <col min="9990" max="9990" width="23.5703125" style="304" customWidth="1"/>
    <col min="9991" max="9991" width="10.7109375" style="304" customWidth="1"/>
    <col min="9992" max="9992" width="20.5703125" style="304" customWidth="1"/>
    <col min="9993" max="10240" width="9.140625" style="304"/>
    <col min="10241" max="10241" width="6.42578125" style="304" customWidth="1"/>
    <col min="10242" max="10242" width="41.85546875" style="304" customWidth="1"/>
    <col min="10243" max="10243" width="27.7109375" style="304" customWidth="1"/>
    <col min="10244" max="10244" width="23.5703125" style="304" customWidth="1"/>
    <col min="10245" max="10245" width="13.140625" style="304" customWidth="1"/>
    <col min="10246" max="10246" width="23.5703125" style="304" customWidth="1"/>
    <col min="10247" max="10247" width="10.7109375" style="304" customWidth="1"/>
    <col min="10248" max="10248" width="20.5703125" style="304" customWidth="1"/>
    <col min="10249" max="10496" width="9.140625" style="304"/>
    <col min="10497" max="10497" width="6.42578125" style="304" customWidth="1"/>
    <col min="10498" max="10498" width="41.85546875" style="304" customWidth="1"/>
    <col min="10499" max="10499" width="27.7109375" style="304" customWidth="1"/>
    <col min="10500" max="10500" width="23.5703125" style="304" customWidth="1"/>
    <col min="10501" max="10501" width="13.140625" style="304" customWidth="1"/>
    <col min="10502" max="10502" width="23.5703125" style="304" customWidth="1"/>
    <col min="10503" max="10503" width="10.7109375" style="304" customWidth="1"/>
    <col min="10504" max="10504" width="20.5703125" style="304" customWidth="1"/>
    <col min="10505" max="10752" width="9.140625" style="304"/>
    <col min="10753" max="10753" width="6.42578125" style="304" customWidth="1"/>
    <col min="10754" max="10754" width="41.85546875" style="304" customWidth="1"/>
    <col min="10755" max="10755" width="27.7109375" style="304" customWidth="1"/>
    <col min="10756" max="10756" width="23.5703125" style="304" customWidth="1"/>
    <col min="10757" max="10757" width="13.140625" style="304" customWidth="1"/>
    <col min="10758" max="10758" width="23.5703125" style="304" customWidth="1"/>
    <col min="10759" max="10759" width="10.7109375" style="304" customWidth="1"/>
    <col min="10760" max="10760" width="20.5703125" style="304" customWidth="1"/>
    <col min="10761" max="11008" width="9.140625" style="304"/>
    <col min="11009" max="11009" width="6.42578125" style="304" customWidth="1"/>
    <col min="11010" max="11010" width="41.85546875" style="304" customWidth="1"/>
    <col min="11011" max="11011" width="27.7109375" style="304" customWidth="1"/>
    <col min="11012" max="11012" width="23.5703125" style="304" customWidth="1"/>
    <col min="11013" max="11013" width="13.140625" style="304" customWidth="1"/>
    <col min="11014" max="11014" width="23.5703125" style="304" customWidth="1"/>
    <col min="11015" max="11015" width="10.7109375" style="304" customWidth="1"/>
    <col min="11016" max="11016" width="20.5703125" style="304" customWidth="1"/>
    <col min="11017" max="11264" width="9.140625" style="304"/>
    <col min="11265" max="11265" width="6.42578125" style="304" customWidth="1"/>
    <col min="11266" max="11266" width="41.85546875" style="304" customWidth="1"/>
    <col min="11267" max="11267" width="27.7109375" style="304" customWidth="1"/>
    <col min="11268" max="11268" width="23.5703125" style="304" customWidth="1"/>
    <col min="11269" max="11269" width="13.140625" style="304" customWidth="1"/>
    <col min="11270" max="11270" width="23.5703125" style="304" customWidth="1"/>
    <col min="11271" max="11271" width="10.7109375" style="304" customWidth="1"/>
    <col min="11272" max="11272" width="20.5703125" style="304" customWidth="1"/>
    <col min="11273" max="11520" width="9.140625" style="304"/>
    <col min="11521" max="11521" width="6.42578125" style="304" customWidth="1"/>
    <col min="11522" max="11522" width="41.85546875" style="304" customWidth="1"/>
    <col min="11523" max="11523" width="27.7109375" style="304" customWidth="1"/>
    <col min="11524" max="11524" width="23.5703125" style="304" customWidth="1"/>
    <col min="11525" max="11525" width="13.140625" style="304" customWidth="1"/>
    <col min="11526" max="11526" width="23.5703125" style="304" customWidth="1"/>
    <col min="11527" max="11527" width="10.7109375" style="304" customWidth="1"/>
    <col min="11528" max="11528" width="20.5703125" style="304" customWidth="1"/>
    <col min="11529" max="11776" width="9.140625" style="304"/>
    <col min="11777" max="11777" width="6.42578125" style="304" customWidth="1"/>
    <col min="11778" max="11778" width="41.85546875" style="304" customWidth="1"/>
    <col min="11779" max="11779" width="27.7109375" style="304" customWidth="1"/>
    <col min="11780" max="11780" width="23.5703125" style="304" customWidth="1"/>
    <col min="11781" max="11781" width="13.140625" style="304" customWidth="1"/>
    <col min="11782" max="11782" width="23.5703125" style="304" customWidth="1"/>
    <col min="11783" max="11783" width="10.7109375" style="304" customWidth="1"/>
    <col min="11784" max="11784" width="20.5703125" style="304" customWidth="1"/>
    <col min="11785" max="12032" width="9.140625" style="304"/>
    <col min="12033" max="12033" width="6.42578125" style="304" customWidth="1"/>
    <col min="12034" max="12034" width="41.85546875" style="304" customWidth="1"/>
    <col min="12035" max="12035" width="27.7109375" style="304" customWidth="1"/>
    <col min="12036" max="12036" width="23.5703125" style="304" customWidth="1"/>
    <col min="12037" max="12037" width="13.140625" style="304" customWidth="1"/>
    <col min="12038" max="12038" width="23.5703125" style="304" customWidth="1"/>
    <col min="12039" max="12039" width="10.7109375" style="304" customWidth="1"/>
    <col min="12040" max="12040" width="20.5703125" style="304" customWidth="1"/>
    <col min="12041" max="12288" width="9.140625" style="304"/>
    <col min="12289" max="12289" width="6.42578125" style="304" customWidth="1"/>
    <col min="12290" max="12290" width="41.85546875" style="304" customWidth="1"/>
    <col min="12291" max="12291" width="27.7109375" style="304" customWidth="1"/>
    <col min="12292" max="12292" width="23.5703125" style="304" customWidth="1"/>
    <col min="12293" max="12293" width="13.140625" style="304" customWidth="1"/>
    <col min="12294" max="12294" width="23.5703125" style="304" customWidth="1"/>
    <col min="12295" max="12295" width="10.7109375" style="304" customWidth="1"/>
    <col min="12296" max="12296" width="20.5703125" style="304" customWidth="1"/>
    <col min="12297" max="12544" width="9.140625" style="304"/>
    <col min="12545" max="12545" width="6.42578125" style="304" customWidth="1"/>
    <col min="12546" max="12546" width="41.85546875" style="304" customWidth="1"/>
    <col min="12547" max="12547" width="27.7109375" style="304" customWidth="1"/>
    <col min="12548" max="12548" width="23.5703125" style="304" customWidth="1"/>
    <col min="12549" max="12549" width="13.140625" style="304" customWidth="1"/>
    <col min="12550" max="12550" width="23.5703125" style="304" customWidth="1"/>
    <col min="12551" max="12551" width="10.7109375" style="304" customWidth="1"/>
    <col min="12552" max="12552" width="20.5703125" style="304" customWidth="1"/>
    <col min="12553" max="12800" width="9.140625" style="304"/>
    <col min="12801" max="12801" width="6.42578125" style="304" customWidth="1"/>
    <col min="12802" max="12802" width="41.85546875" style="304" customWidth="1"/>
    <col min="12803" max="12803" width="27.7109375" style="304" customWidth="1"/>
    <col min="12804" max="12804" width="23.5703125" style="304" customWidth="1"/>
    <col min="12805" max="12805" width="13.140625" style="304" customWidth="1"/>
    <col min="12806" max="12806" width="23.5703125" style="304" customWidth="1"/>
    <col min="12807" max="12807" width="10.7109375" style="304" customWidth="1"/>
    <col min="12808" max="12808" width="20.5703125" style="304" customWidth="1"/>
    <col min="12809" max="13056" width="9.140625" style="304"/>
    <col min="13057" max="13057" width="6.42578125" style="304" customWidth="1"/>
    <col min="13058" max="13058" width="41.85546875" style="304" customWidth="1"/>
    <col min="13059" max="13059" width="27.7109375" style="304" customWidth="1"/>
    <col min="13060" max="13060" width="23.5703125" style="304" customWidth="1"/>
    <col min="13061" max="13061" width="13.140625" style="304" customWidth="1"/>
    <col min="13062" max="13062" width="23.5703125" style="304" customWidth="1"/>
    <col min="13063" max="13063" width="10.7109375" style="304" customWidth="1"/>
    <col min="13064" max="13064" width="20.5703125" style="304" customWidth="1"/>
    <col min="13065" max="13312" width="9.140625" style="304"/>
    <col min="13313" max="13313" width="6.42578125" style="304" customWidth="1"/>
    <col min="13314" max="13314" width="41.85546875" style="304" customWidth="1"/>
    <col min="13315" max="13315" width="27.7109375" style="304" customWidth="1"/>
    <col min="13316" max="13316" width="23.5703125" style="304" customWidth="1"/>
    <col min="13317" max="13317" width="13.140625" style="304" customWidth="1"/>
    <col min="13318" max="13318" width="23.5703125" style="304" customWidth="1"/>
    <col min="13319" max="13319" width="10.7109375" style="304" customWidth="1"/>
    <col min="13320" max="13320" width="20.5703125" style="304" customWidth="1"/>
    <col min="13321" max="13568" width="9.140625" style="304"/>
    <col min="13569" max="13569" width="6.42578125" style="304" customWidth="1"/>
    <col min="13570" max="13570" width="41.85546875" style="304" customWidth="1"/>
    <col min="13571" max="13571" width="27.7109375" style="304" customWidth="1"/>
    <col min="13572" max="13572" width="23.5703125" style="304" customWidth="1"/>
    <col min="13573" max="13573" width="13.140625" style="304" customWidth="1"/>
    <col min="13574" max="13574" width="23.5703125" style="304" customWidth="1"/>
    <col min="13575" max="13575" width="10.7109375" style="304" customWidth="1"/>
    <col min="13576" max="13576" width="20.5703125" style="304" customWidth="1"/>
    <col min="13577" max="13824" width="9.140625" style="304"/>
    <col min="13825" max="13825" width="6.42578125" style="304" customWidth="1"/>
    <col min="13826" max="13826" width="41.85546875" style="304" customWidth="1"/>
    <col min="13827" max="13827" width="27.7109375" style="304" customWidth="1"/>
    <col min="13828" max="13828" width="23.5703125" style="304" customWidth="1"/>
    <col min="13829" max="13829" width="13.140625" style="304" customWidth="1"/>
    <col min="13830" max="13830" width="23.5703125" style="304" customWidth="1"/>
    <col min="13831" max="13831" width="10.7109375" style="304" customWidth="1"/>
    <col min="13832" max="13832" width="20.5703125" style="304" customWidth="1"/>
    <col min="13833" max="14080" width="9.140625" style="304"/>
    <col min="14081" max="14081" width="6.42578125" style="304" customWidth="1"/>
    <col min="14082" max="14082" width="41.85546875" style="304" customWidth="1"/>
    <col min="14083" max="14083" width="27.7109375" style="304" customWidth="1"/>
    <col min="14084" max="14084" width="23.5703125" style="304" customWidth="1"/>
    <col min="14085" max="14085" width="13.140625" style="304" customWidth="1"/>
    <col min="14086" max="14086" width="23.5703125" style="304" customWidth="1"/>
    <col min="14087" max="14087" width="10.7109375" style="304" customWidth="1"/>
    <col min="14088" max="14088" width="20.5703125" style="304" customWidth="1"/>
    <col min="14089" max="14336" width="9.140625" style="304"/>
    <col min="14337" max="14337" width="6.42578125" style="304" customWidth="1"/>
    <col min="14338" max="14338" width="41.85546875" style="304" customWidth="1"/>
    <col min="14339" max="14339" width="27.7109375" style="304" customWidth="1"/>
    <col min="14340" max="14340" width="23.5703125" style="304" customWidth="1"/>
    <col min="14341" max="14341" width="13.140625" style="304" customWidth="1"/>
    <col min="14342" max="14342" width="23.5703125" style="304" customWidth="1"/>
    <col min="14343" max="14343" width="10.7109375" style="304" customWidth="1"/>
    <col min="14344" max="14344" width="20.5703125" style="304" customWidth="1"/>
    <col min="14345" max="14592" width="9.140625" style="304"/>
    <col min="14593" max="14593" width="6.42578125" style="304" customWidth="1"/>
    <col min="14594" max="14594" width="41.85546875" style="304" customWidth="1"/>
    <col min="14595" max="14595" width="27.7109375" style="304" customWidth="1"/>
    <col min="14596" max="14596" width="23.5703125" style="304" customWidth="1"/>
    <col min="14597" max="14597" width="13.140625" style="304" customWidth="1"/>
    <col min="14598" max="14598" width="23.5703125" style="304" customWidth="1"/>
    <col min="14599" max="14599" width="10.7109375" style="304" customWidth="1"/>
    <col min="14600" max="14600" width="20.5703125" style="304" customWidth="1"/>
    <col min="14601" max="14848" width="9.140625" style="304"/>
    <col min="14849" max="14849" width="6.42578125" style="304" customWidth="1"/>
    <col min="14850" max="14850" width="41.85546875" style="304" customWidth="1"/>
    <col min="14851" max="14851" width="27.7109375" style="304" customWidth="1"/>
    <col min="14852" max="14852" width="23.5703125" style="304" customWidth="1"/>
    <col min="14853" max="14853" width="13.140625" style="304" customWidth="1"/>
    <col min="14854" max="14854" width="23.5703125" style="304" customWidth="1"/>
    <col min="14855" max="14855" width="10.7109375" style="304" customWidth="1"/>
    <col min="14856" max="14856" width="20.5703125" style="304" customWidth="1"/>
    <col min="14857" max="15104" width="9.140625" style="304"/>
    <col min="15105" max="15105" width="6.42578125" style="304" customWidth="1"/>
    <col min="15106" max="15106" width="41.85546875" style="304" customWidth="1"/>
    <col min="15107" max="15107" width="27.7109375" style="304" customWidth="1"/>
    <col min="15108" max="15108" width="23.5703125" style="304" customWidth="1"/>
    <col min="15109" max="15109" width="13.140625" style="304" customWidth="1"/>
    <col min="15110" max="15110" width="23.5703125" style="304" customWidth="1"/>
    <col min="15111" max="15111" width="10.7109375" style="304" customWidth="1"/>
    <col min="15112" max="15112" width="20.5703125" style="304" customWidth="1"/>
    <col min="15113" max="15360" width="9.140625" style="304"/>
    <col min="15361" max="15361" width="6.42578125" style="304" customWidth="1"/>
    <col min="15362" max="15362" width="41.85546875" style="304" customWidth="1"/>
    <col min="15363" max="15363" width="27.7109375" style="304" customWidth="1"/>
    <col min="15364" max="15364" width="23.5703125" style="304" customWidth="1"/>
    <col min="15365" max="15365" width="13.140625" style="304" customWidth="1"/>
    <col min="15366" max="15366" width="23.5703125" style="304" customWidth="1"/>
    <col min="15367" max="15367" width="10.7109375" style="304" customWidth="1"/>
    <col min="15368" max="15368" width="20.5703125" style="304" customWidth="1"/>
    <col min="15369" max="15616" width="9.140625" style="304"/>
    <col min="15617" max="15617" width="6.42578125" style="304" customWidth="1"/>
    <col min="15618" max="15618" width="41.85546875" style="304" customWidth="1"/>
    <col min="15619" max="15619" width="27.7109375" style="304" customWidth="1"/>
    <col min="15620" max="15620" width="23.5703125" style="304" customWidth="1"/>
    <col min="15621" max="15621" width="13.140625" style="304" customWidth="1"/>
    <col min="15622" max="15622" width="23.5703125" style="304" customWidth="1"/>
    <col min="15623" max="15623" width="10.7109375" style="304" customWidth="1"/>
    <col min="15624" max="15624" width="20.5703125" style="304" customWidth="1"/>
    <col min="15625" max="15872" width="9.140625" style="304"/>
    <col min="15873" max="15873" width="6.42578125" style="304" customWidth="1"/>
    <col min="15874" max="15874" width="41.85546875" style="304" customWidth="1"/>
    <col min="15875" max="15875" width="27.7109375" style="304" customWidth="1"/>
    <col min="15876" max="15876" width="23.5703125" style="304" customWidth="1"/>
    <col min="15877" max="15877" width="13.140625" style="304" customWidth="1"/>
    <col min="15878" max="15878" width="23.5703125" style="304" customWidth="1"/>
    <col min="15879" max="15879" width="10.7109375" style="304" customWidth="1"/>
    <col min="15880" max="15880" width="20.5703125" style="304" customWidth="1"/>
    <col min="15881" max="16128" width="9.140625" style="304"/>
    <col min="16129" max="16129" width="6.42578125" style="304" customWidth="1"/>
    <col min="16130" max="16130" width="41.85546875" style="304" customWidth="1"/>
    <col min="16131" max="16131" width="27.7109375" style="304" customWidth="1"/>
    <col min="16132" max="16132" width="23.5703125" style="304" customWidth="1"/>
    <col min="16133" max="16133" width="13.140625" style="304" customWidth="1"/>
    <col min="16134" max="16134" width="23.5703125" style="304" customWidth="1"/>
    <col min="16135" max="16135" width="10.7109375" style="304" customWidth="1"/>
    <col min="16136" max="16136" width="20.5703125" style="304" customWidth="1"/>
    <col min="16137" max="16384" width="9.140625" style="304"/>
  </cols>
  <sheetData>
    <row r="1" spans="1:14" ht="32.1" customHeight="1" x14ac:dyDescent="0.2">
      <c r="A1" s="401"/>
      <c r="B1" s="402"/>
      <c r="C1" s="403"/>
      <c r="D1" s="403"/>
      <c r="E1" s="403"/>
      <c r="F1" s="403"/>
      <c r="G1" s="403"/>
      <c r="H1" s="403"/>
      <c r="I1" s="403"/>
      <c r="J1" s="403"/>
      <c r="K1" s="403"/>
      <c r="L1" s="403"/>
      <c r="M1" s="403"/>
      <c r="N1" s="403"/>
    </row>
    <row r="2" spans="1:14" ht="15" customHeight="1" x14ac:dyDescent="0.2">
      <c r="A2" s="401"/>
      <c r="B2" s="404"/>
      <c r="C2" s="404"/>
      <c r="D2" s="403"/>
      <c r="E2" s="403"/>
      <c r="F2" s="404"/>
      <c r="G2" s="404"/>
      <c r="H2" s="404"/>
      <c r="I2" s="403"/>
      <c r="J2" s="404"/>
      <c r="K2" s="404"/>
      <c r="L2" s="404"/>
      <c r="M2" s="404"/>
      <c r="N2" s="404"/>
    </row>
    <row r="3" spans="1:14" ht="15" customHeight="1" x14ac:dyDescent="0.2">
      <c r="A3" s="401"/>
      <c r="B3" s="404"/>
      <c r="C3" s="404"/>
      <c r="D3" s="405"/>
      <c r="E3" s="403"/>
      <c r="F3" s="404"/>
      <c r="G3" s="404"/>
      <c r="H3" s="404"/>
      <c r="I3" s="403"/>
      <c r="J3" s="404"/>
      <c r="K3" s="404"/>
      <c r="L3" s="404"/>
      <c r="M3" s="403"/>
      <c r="N3" s="403"/>
    </row>
    <row r="4" spans="1:14" ht="15" customHeight="1" x14ac:dyDescent="0.2">
      <c r="A4" s="401"/>
      <c r="B4" s="404"/>
      <c r="C4" s="404"/>
      <c r="D4" s="403"/>
      <c r="E4" s="403"/>
      <c r="F4" s="403"/>
      <c r="G4" s="403"/>
      <c r="H4" s="403"/>
      <c r="I4" s="403"/>
      <c r="J4" s="404"/>
      <c r="K4" s="404"/>
      <c r="L4" s="404"/>
      <c r="M4" s="403"/>
      <c r="N4" s="403"/>
    </row>
    <row r="5" spans="1:14" ht="15" customHeight="1" x14ac:dyDescent="0.2">
      <c r="A5" s="401"/>
      <c r="B5" s="404"/>
      <c r="C5" s="404"/>
      <c r="D5" s="405"/>
      <c r="E5" s="403"/>
      <c r="F5" s="403"/>
      <c r="G5" s="403"/>
      <c r="H5" s="403"/>
      <c r="I5" s="403"/>
      <c r="J5" s="403"/>
      <c r="K5" s="403"/>
      <c r="L5" s="403"/>
      <c r="M5" s="403"/>
      <c r="N5" s="403"/>
    </row>
    <row r="6" spans="1:14" ht="15" customHeight="1" x14ac:dyDescent="0.2">
      <c r="A6" s="401"/>
      <c r="B6" s="404"/>
      <c r="C6" s="404"/>
      <c r="D6" s="404"/>
      <c r="E6" s="403"/>
      <c r="F6" s="403"/>
      <c r="G6" s="403"/>
      <c r="H6" s="403"/>
      <c r="I6" s="403"/>
      <c r="J6" s="403"/>
      <c r="K6" s="403"/>
      <c r="L6" s="403"/>
      <c r="M6" s="403"/>
      <c r="N6" s="403"/>
    </row>
    <row r="7" spans="1:14" ht="15" customHeight="1" x14ac:dyDescent="0.2">
      <c r="A7" s="401"/>
      <c r="B7" s="403"/>
      <c r="C7" s="403"/>
      <c r="D7" s="403"/>
      <c r="E7" s="403"/>
      <c r="F7" s="403"/>
      <c r="G7" s="403"/>
      <c r="H7" s="403"/>
      <c r="I7" s="403"/>
      <c r="J7" s="403"/>
      <c r="K7" s="403"/>
      <c r="L7" s="403"/>
      <c r="M7" s="403"/>
      <c r="N7" s="403"/>
    </row>
    <row r="8" spans="1:14" ht="14.25" x14ac:dyDescent="0.2">
      <c r="A8" s="401"/>
      <c r="B8" s="406"/>
      <c r="C8" s="406"/>
      <c r="D8" s="406"/>
      <c r="E8" s="406"/>
      <c r="F8" s="406"/>
      <c r="G8" s="406"/>
      <c r="H8" s="406"/>
      <c r="I8" s="406"/>
    </row>
    <row r="9" spans="1:14" ht="14.25" x14ac:dyDescent="0.2">
      <c r="A9" s="401"/>
      <c r="B9" s="406"/>
      <c r="C9" s="406"/>
      <c r="D9" s="406"/>
      <c r="E9" s="406"/>
      <c r="F9" s="406"/>
      <c r="G9" s="406"/>
      <c r="H9" s="406"/>
      <c r="I9" s="406"/>
    </row>
    <row r="10" spans="1:14" ht="14.25" x14ac:dyDescent="0.2">
      <c r="A10" s="401"/>
      <c r="B10" s="404"/>
      <c r="C10" s="404"/>
      <c r="D10" s="403"/>
      <c r="E10" s="403"/>
      <c r="F10" s="403"/>
      <c r="G10" s="403"/>
      <c r="H10" s="403"/>
      <c r="I10" s="403"/>
      <c r="J10" s="403"/>
      <c r="K10" s="403"/>
      <c r="L10" s="403"/>
      <c r="M10" s="403"/>
      <c r="N10" s="403"/>
    </row>
    <row r="11" spans="1:14" ht="14.25" x14ac:dyDescent="0.2">
      <c r="A11" s="401"/>
      <c r="B11" s="404"/>
      <c r="C11" s="404"/>
      <c r="D11" s="403"/>
      <c r="E11" s="403"/>
      <c r="F11" s="403"/>
      <c r="G11" s="403"/>
      <c r="H11" s="403"/>
      <c r="I11" s="403"/>
      <c r="J11" s="403"/>
      <c r="K11" s="403"/>
      <c r="L11" s="403"/>
      <c r="M11" s="403"/>
      <c r="N11" s="403"/>
    </row>
    <row r="12" spans="1:14" ht="14.25" x14ac:dyDescent="0.2">
      <c r="A12" s="401"/>
      <c r="B12" s="404"/>
      <c r="C12" s="404"/>
      <c r="D12" s="403"/>
      <c r="E12" s="403"/>
      <c r="F12" s="407"/>
      <c r="G12" s="403"/>
      <c r="H12" s="403"/>
      <c r="I12" s="403"/>
      <c r="J12" s="403"/>
      <c r="K12" s="403"/>
      <c r="L12" s="403"/>
      <c r="M12" s="403"/>
      <c r="N12" s="403"/>
    </row>
    <row r="13" spans="1:14" ht="14.25" x14ac:dyDescent="0.2">
      <c r="A13" s="401"/>
      <c r="B13" s="404"/>
      <c r="C13" s="404"/>
      <c r="D13" s="404"/>
      <c r="E13" s="403"/>
      <c r="F13" s="407"/>
      <c r="G13" s="403"/>
      <c r="H13" s="403"/>
      <c r="I13" s="403"/>
      <c r="J13" s="403"/>
      <c r="K13" s="403"/>
      <c r="L13" s="403"/>
      <c r="M13" s="403"/>
      <c r="N13" s="403"/>
    </row>
    <row r="14" spans="1:14" ht="14.25" x14ac:dyDescent="0.2">
      <c r="A14" s="401"/>
      <c r="B14" s="404"/>
      <c r="C14" s="404"/>
      <c r="D14" s="403"/>
      <c r="E14" s="403"/>
      <c r="F14" s="403"/>
      <c r="G14" s="403"/>
      <c r="H14" s="403"/>
      <c r="I14" s="403"/>
      <c r="J14" s="403"/>
      <c r="K14" s="403"/>
      <c r="L14" s="403"/>
      <c r="M14" s="403"/>
      <c r="N14" s="403"/>
    </row>
    <row r="15" spans="1:14" ht="14.25" x14ac:dyDescent="0.2">
      <c r="A15" s="401"/>
      <c r="B15" s="404"/>
      <c r="C15" s="404"/>
      <c r="D15" s="403"/>
      <c r="E15" s="403"/>
      <c r="F15" s="407"/>
      <c r="G15" s="403"/>
      <c r="H15" s="403"/>
      <c r="I15" s="403"/>
      <c r="J15" s="403"/>
      <c r="K15" s="403"/>
      <c r="L15" s="403"/>
      <c r="M15" s="403"/>
      <c r="N15" s="403"/>
    </row>
    <row r="16" spans="1:14" ht="14.25" x14ac:dyDescent="0.2">
      <c r="A16" s="401"/>
      <c r="B16" s="406"/>
      <c r="C16" s="406"/>
      <c r="D16" s="406"/>
      <c r="E16" s="406"/>
      <c r="F16" s="406"/>
      <c r="G16" s="406"/>
      <c r="H16" s="406"/>
      <c r="I16" s="406"/>
    </row>
    <row r="17" spans="1:9" ht="14.25" x14ac:dyDescent="0.2">
      <c r="A17" s="401"/>
      <c r="B17" s="404"/>
      <c r="C17" s="404"/>
      <c r="D17" s="406"/>
      <c r="E17" s="406"/>
      <c r="F17" s="406"/>
      <c r="G17" s="406"/>
      <c r="H17" s="406"/>
      <c r="I17" s="406"/>
    </row>
    <row r="18" spans="1:9" ht="14.25" x14ac:dyDescent="0.2">
      <c r="A18" s="401"/>
      <c r="B18" s="404"/>
      <c r="C18" s="404"/>
      <c r="D18" s="406"/>
      <c r="E18" s="406"/>
      <c r="F18" s="406"/>
      <c r="G18" s="406"/>
      <c r="H18" s="406"/>
      <c r="I18" s="406"/>
    </row>
    <row r="19" spans="1:9" ht="14.25" x14ac:dyDescent="0.2">
      <c r="A19" s="401"/>
      <c r="B19" s="404"/>
      <c r="C19" s="404"/>
      <c r="D19" s="406"/>
      <c r="E19" s="406"/>
      <c r="F19" s="406"/>
      <c r="G19" s="406"/>
      <c r="H19" s="406"/>
      <c r="I19" s="406"/>
    </row>
    <row r="20" spans="1:9" ht="14.25" x14ac:dyDescent="0.2">
      <c r="A20" s="401"/>
      <c r="B20" s="404"/>
      <c r="C20" s="404"/>
      <c r="D20" s="406"/>
      <c r="E20" s="406"/>
      <c r="F20" s="406"/>
      <c r="G20" s="406"/>
      <c r="H20" s="406"/>
      <c r="I20" s="406"/>
    </row>
    <row r="21" spans="1:9" ht="14.25" x14ac:dyDescent="0.2">
      <c r="A21" s="401"/>
      <c r="B21" s="404"/>
      <c r="C21" s="408"/>
      <c r="D21" s="406"/>
      <c r="E21" s="406"/>
      <c r="F21" s="406"/>
      <c r="G21" s="406"/>
      <c r="H21" s="406"/>
      <c r="I21" s="406"/>
    </row>
    <row r="22" spans="1:9" ht="14.25" x14ac:dyDescent="0.2">
      <c r="A22" s="401"/>
      <c r="B22" s="406"/>
      <c r="C22" s="406"/>
      <c r="D22" s="406"/>
      <c r="E22" s="406"/>
      <c r="F22" s="406"/>
      <c r="G22" s="406"/>
      <c r="H22" s="406"/>
      <c r="I22" s="406"/>
    </row>
    <row r="23" spans="1:9" ht="14.25" x14ac:dyDescent="0.2">
      <c r="A23" s="401"/>
      <c r="B23" s="404"/>
      <c r="C23" s="404"/>
      <c r="D23" s="406"/>
      <c r="E23" s="406"/>
      <c r="F23" s="406"/>
      <c r="G23" s="406"/>
      <c r="H23" s="406"/>
      <c r="I23" s="406"/>
    </row>
    <row r="24" spans="1:9" ht="14.25" x14ac:dyDescent="0.2">
      <c r="A24" s="401"/>
      <c r="B24" s="404"/>
      <c r="C24" s="404"/>
      <c r="D24" s="406"/>
      <c r="E24" s="406"/>
      <c r="F24" s="406"/>
      <c r="G24" s="406"/>
      <c r="H24" s="406"/>
      <c r="I24" s="406"/>
    </row>
    <row r="25" spans="1:9" ht="14.25" x14ac:dyDescent="0.2">
      <c r="A25" s="401"/>
      <c r="B25" s="404"/>
      <c r="C25" s="404"/>
      <c r="D25" s="406"/>
      <c r="E25" s="406"/>
      <c r="F25" s="406"/>
      <c r="G25" s="406"/>
      <c r="H25" s="406"/>
      <c r="I25" s="406"/>
    </row>
    <row r="26" spans="1:9" ht="14.25" x14ac:dyDescent="0.2">
      <c r="A26" s="401"/>
      <c r="B26" s="406"/>
      <c r="C26" s="406"/>
      <c r="D26" s="406"/>
      <c r="E26" s="406"/>
      <c r="F26" s="406"/>
      <c r="G26" s="406"/>
      <c r="H26" s="406"/>
      <c r="I26" s="406"/>
    </row>
    <row r="27" spans="1:9" ht="14.25" x14ac:dyDescent="0.2">
      <c r="A27" s="401"/>
      <c r="B27" s="404"/>
      <c r="C27" s="404"/>
      <c r="D27" s="406"/>
      <c r="E27" s="406"/>
      <c r="F27" s="406"/>
      <c r="G27" s="406"/>
      <c r="H27" s="406"/>
      <c r="I27" s="406"/>
    </row>
    <row r="28" spans="1:9" ht="14.25" x14ac:dyDescent="0.2">
      <c r="A28" s="401"/>
      <c r="B28" s="406"/>
      <c r="C28" s="406"/>
      <c r="D28" s="406"/>
      <c r="E28" s="406"/>
      <c r="F28" s="406"/>
      <c r="G28" s="406"/>
      <c r="H28" s="406"/>
      <c r="I28" s="406"/>
    </row>
    <row r="29" spans="1:9" ht="14.25" x14ac:dyDescent="0.2">
      <c r="A29" s="401"/>
      <c r="B29" s="404"/>
      <c r="C29" s="404"/>
      <c r="D29" s="406"/>
      <c r="E29" s="406"/>
      <c r="F29" s="406"/>
      <c r="G29" s="406"/>
      <c r="H29" s="406"/>
      <c r="I29" s="406"/>
    </row>
    <row r="30" spans="1:9" ht="14.25" x14ac:dyDescent="0.2">
      <c r="A30" s="401"/>
      <c r="B30" s="404"/>
      <c r="C30" s="404"/>
      <c r="D30" s="406"/>
      <c r="E30" s="406"/>
      <c r="F30" s="406"/>
      <c r="G30" s="406"/>
      <c r="H30" s="406"/>
      <c r="I30" s="406"/>
    </row>
    <row r="31" spans="1:9" ht="14.25" x14ac:dyDescent="0.2">
      <c r="A31" s="401"/>
      <c r="B31" s="404"/>
      <c r="C31" s="404"/>
      <c r="D31" s="406"/>
      <c r="E31" s="406"/>
      <c r="F31" s="406"/>
      <c r="G31" s="406"/>
      <c r="H31" s="406"/>
      <c r="I31" s="406"/>
    </row>
    <row r="32" spans="1:9" ht="14.25" x14ac:dyDescent="0.2">
      <c r="A32" s="401"/>
      <c r="B32" s="404"/>
      <c r="C32" s="404"/>
      <c r="D32" s="406"/>
      <c r="E32" s="406"/>
      <c r="F32" s="406"/>
      <c r="G32" s="406"/>
      <c r="H32" s="406"/>
      <c r="I32" s="406"/>
    </row>
    <row r="33" spans="1:9" ht="14.25" x14ac:dyDescent="0.2">
      <c r="A33" s="401"/>
      <c r="B33" s="404"/>
      <c r="C33" s="404"/>
      <c r="D33" s="404"/>
      <c r="E33" s="404"/>
      <c r="F33" s="406"/>
      <c r="G33" s="406"/>
      <c r="H33" s="406"/>
      <c r="I33" s="406"/>
    </row>
    <row r="34" spans="1:9" ht="14.25" x14ac:dyDescent="0.2">
      <c r="A34" s="401"/>
      <c r="B34" s="404"/>
      <c r="C34" s="404"/>
      <c r="D34" s="404"/>
      <c r="E34" s="403"/>
      <c r="F34" s="406"/>
      <c r="G34" s="406"/>
      <c r="H34" s="406"/>
      <c r="I34" s="406"/>
    </row>
    <row r="35" spans="1:9" ht="14.25" x14ac:dyDescent="0.2">
      <c r="A35" s="401"/>
      <c r="B35" s="404"/>
      <c r="C35" s="404"/>
      <c r="D35" s="404"/>
      <c r="E35" s="403"/>
      <c r="F35" s="406"/>
      <c r="G35" s="406"/>
      <c r="H35" s="406"/>
      <c r="I35" s="406"/>
    </row>
    <row r="36" spans="1:9" ht="14.25" x14ac:dyDescent="0.2">
      <c r="A36" s="401"/>
      <c r="B36" s="406"/>
      <c r="C36" s="406"/>
      <c r="D36" s="406"/>
      <c r="E36" s="406"/>
      <c r="F36" s="406"/>
      <c r="G36" s="406"/>
      <c r="H36" s="406"/>
      <c r="I36" s="406"/>
    </row>
    <row r="37" spans="1:9" x14ac:dyDescent="0.2">
      <c r="A37" s="401"/>
      <c r="B37" s="401"/>
      <c r="C37" s="401"/>
      <c r="D37" s="401"/>
      <c r="E37" s="401"/>
      <c r="F37" s="401"/>
    </row>
    <row r="38" spans="1:9" x14ac:dyDescent="0.2">
      <c r="A38" s="401"/>
      <c r="B38" s="401"/>
      <c r="C38" s="401"/>
      <c r="D38" s="401"/>
      <c r="E38" s="401"/>
      <c r="F38" s="401"/>
    </row>
    <row r="39" spans="1:9" x14ac:dyDescent="0.2">
      <c r="A39" s="401"/>
      <c r="B39" s="401"/>
      <c r="C39" s="401"/>
      <c r="D39" s="401"/>
      <c r="E39" s="401"/>
      <c r="F39" s="401"/>
    </row>
    <row r="40" spans="1:9" x14ac:dyDescent="0.2">
      <c r="A40" s="401"/>
      <c r="B40" s="401"/>
      <c r="C40" s="401"/>
      <c r="D40" s="401"/>
      <c r="E40" s="401"/>
      <c r="F40" s="401"/>
    </row>
    <row r="41" spans="1:9" x14ac:dyDescent="0.2">
      <c r="A41" s="401"/>
      <c r="B41" s="401"/>
      <c r="C41" s="401"/>
      <c r="D41" s="401"/>
      <c r="E41" s="401"/>
      <c r="F41" s="401"/>
    </row>
    <row r="42" spans="1:9" x14ac:dyDescent="0.2">
      <c r="A42" s="401"/>
      <c r="B42" s="401"/>
      <c r="C42" s="401"/>
      <c r="D42" s="401"/>
      <c r="E42" s="401"/>
      <c r="F42" s="401"/>
    </row>
    <row r="43" spans="1:9" x14ac:dyDescent="0.2">
      <c r="A43" s="401"/>
      <c r="B43" s="401"/>
      <c r="C43" s="401"/>
      <c r="D43" s="401"/>
      <c r="E43" s="401"/>
      <c r="F43" s="401"/>
    </row>
    <row r="44" spans="1:9" x14ac:dyDescent="0.2">
      <c r="A44" s="401"/>
      <c r="B44" s="401"/>
      <c r="C44" s="401"/>
      <c r="D44" s="401"/>
      <c r="E44" s="401"/>
      <c r="F44" s="401"/>
    </row>
    <row r="45" spans="1:9" x14ac:dyDescent="0.2">
      <c r="A45" s="401"/>
      <c r="B45" s="401"/>
      <c r="C45" s="401"/>
      <c r="D45" s="401"/>
      <c r="E45" s="401"/>
      <c r="F45" s="401"/>
    </row>
    <row r="46" spans="1:9" x14ac:dyDescent="0.2">
      <c r="A46" s="401"/>
      <c r="B46" s="401"/>
      <c r="C46" s="401"/>
      <c r="D46" s="401"/>
      <c r="E46" s="401"/>
      <c r="F46" s="401"/>
    </row>
    <row r="47" spans="1:9" x14ac:dyDescent="0.2">
      <c r="A47" s="401"/>
      <c r="B47" s="401"/>
      <c r="C47" s="401"/>
      <c r="D47" s="401"/>
      <c r="E47" s="401"/>
      <c r="F47" s="401"/>
    </row>
    <row r="48" spans="1:9" x14ac:dyDescent="0.2">
      <c r="A48" s="401"/>
      <c r="B48" s="401"/>
      <c r="C48" s="401"/>
      <c r="D48" s="401"/>
      <c r="E48" s="401"/>
      <c r="F48" s="401"/>
    </row>
    <row r="49" spans="1:8" x14ac:dyDescent="0.2">
      <c r="A49" s="401"/>
      <c r="B49" s="401"/>
      <c r="C49" s="401"/>
      <c r="D49" s="401"/>
      <c r="E49" s="401"/>
      <c r="F49" s="401"/>
    </row>
    <row r="50" spans="1:8" s="305" customFormat="1" ht="15.75" x14ac:dyDescent="0.25">
      <c r="A50" s="409"/>
      <c r="B50" s="404"/>
      <c r="C50" s="404"/>
      <c r="D50" s="403"/>
      <c r="E50" s="403"/>
      <c r="F50" s="403"/>
      <c r="G50" s="403"/>
      <c r="H50" s="403"/>
    </row>
    <row r="51" spans="1:8" s="305" customFormat="1" ht="15.75" x14ac:dyDescent="0.25">
      <c r="A51" s="409"/>
      <c r="B51" s="403"/>
      <c r="C51" s="403"/>
      <c r="D51" s="403"/>
      <c r="E51" s="403"/>
      <c r="F51" s="403"/>
      <c r="G51" s="403"/>
      <c r="H51" s="403"/>
    </row>
    <row r="52" spans="1:8" s="305" customFormat="1" ht="15.75" x14ac:dyDescent="0.25">
      <c r="A52" s="409"/>
      <c r="B52" s="403"/>
      <c r="C52" s="403"/>
      <c r="D52" s="403"/>
      <c r="E52" s="403"/>
      <c r="F52" s="403"/>
      <c r="G52" s="403"/>
      <c r="H52" s="403"/>
    </row>
    <row r="53" spans="1:8" s="305" customFormat="1" ht="15.75" x14ac:dyDescent="0.25">
      <c r="A53" s="409"/>
      <c r="B53" s="403"/>
      <c r="C53" s="403"/>
      <c r="D53" s="403"/>
      <c r="E53" s="403"/>
      <c r="F53" s="403"/>
      <c r="G53" s="403"/>
      <c r="H53" s="403"/>
    </row>
    <row r="54" spans="1:8" s="305" customFormat="1" ht="15.75" x14ac:dyDescent="0.25">
      <c r="A54" s="409"/>
      <c r="B54" s="403"/>
      <c r="C54" s="403"/>
      <c r="D54" s="403"/>
      <c r="E54" s="403"/>
      <c r="F54" s="403"/>
      <c r="G54" s="403"/>
      <c r="H54" s="403"/>
    </row>
    <row r="55" spans="1:8" s="305" customFormat="1" ht="15.75" x14ac:dyDescent="0.25">
      <c r="A55" s="409"/>
      <c r="B55" s="403"/>
      <c r="C55" s="403"/>
      <c r="D55" s="403"/>
      <c r="E55" s="403"/>
      <c r="F55" s="403"/>
      <c r="G55" s="403"/>
      <c r="H55" s="403"/>
    </row>
    <row r="56" spans="1:8" s="305" customFormat="1" ht="15.75" x14ac:dyDescent="0.25">
      <c r="A56" s="409"/>
      <c r="B56" s="403"/>
      <c r="C56" s="403"/>
      <c r="D56" s="403"/>
      <c r="E56" s="403"/>
      <c r="F56" s="403"/>
      <c r="G56" s="403"/>
      <c r="H56" s="403"/>
    </row>
    <row r="57" spans="1:8" s="305" customFormat="1" ht="15.75" x14ac:dyDescent="0.25">
      <c r="A57" s="409"/>
      <c r="B57" s="403"/>
      <c r="C57" s="403"/>
      <c r="D57" s="403"/>
      <c r="E57" s="403"/>
      <c r="F57" s="403"/>
      <c r="G57" s="403"/>
      <c r="H57" s="403"/>
    </row>
    <row r="58" spans="1:8" s="305" customFormat="1" ht="15.75" x14ac:dyDescent="0.25">
      <c r="A58" s="409"/>
      <c r="B58" s="403"/>
      <c r="C58" s="403"/>
      <c r="D58" s="403"/>
      <c r="E58" s="403"/>
      <c r="F58" s="403"/>
      <c r="G58" s="403"/>
      <c r="H58" s="403"/>
    </row>
    <row r="59" spans="1:8" s="305" customFormat="1" ht="15.75" x14ac:dyDescent="0.25">
      <c r="A59" s="409"/>
      <c r="B59" s="403"/>
      <c r="C59" s="403"/>
      <c r="D59" s="403"/>
      <c r="E59" s="403"/>
      <c r="F59" s="403"/>
      <c r="G59" s="403"/>
      <c r="H59" s="403"/>
    </row>
    <row r="60" spans="1:8" s="305" customFormat="1" ht="15.75" x14ac:dyDescent="0.25">
      <c r="A60" s="409"/>
      <c r="B60" s="403"/>
      <c r="C60" s="403"/>
      <c r="D60" s="403"/>
      <c r="E60" s="403"/>
      <c r="F60" s="403"/>
      <c r="G60" s="403"/>
      <c r="H60" s="403"/>
    </row>
    <row r="61" spans="1:8" s="305" customFormat="1" ht="15.75" x14ac:dyDescent="0.25">
      <c r="A61" s="409"/>
      <c r="B61" s="403"/>
      <c r="C61" s="403"/>
      <c r="D61" s="403"/>
      <c r="E61" s="403"/>
      <c r="F61" s="403"/>
      <c r="G61" s="403"/>
      <c r="H61" s="403"/>
    </row>
    <row r="62" spans="1:8" s="305" customFormat="1" ht="15.75" x14ac:dyDescent="0.25">
      <c r="A62" s="409"/>
      <c r="B62" s="403"/>
      <c r="C62" s="403"/>
      <c r="D62" s="403"/>
      <c r="E62" s="403"/>
      <c r="F62" s="403"/>
      <c r="G62" s="403"/>
      <c r="H62" s="403"/>
    </row>
    <row r="63" spans="1:8" s="305" customFormat="1" ht="15.75" x14ac:dyDescent="0.25">
      <c r="A63" s="409"/>
      <c r="B63" s="403"/>
      <c r="C63" s="403"/>
      <c r="D63" s="403"/>
      <c r="E63" s="403"/>
      <c r="F63" s="403"/>
      <c r="G63" s="403"/>
      <c r="H63" s="403"/>
    </row>
    <row r="64" spans="1:8" s="305" customFormat="1" ht="15.75" x14ac:dyDescent="0.25">
      <c r="A64" s="409"/>
      <c r="B64" s="403"/>
      <c r="C64" s="403"/>
      <c r="D64" s="403"/>
      <c r="E64" s="403"/>
      <c r="F64" s="403"/>
      <c r="G64" s="403"/>
      <c r="H64" s="403"/>
    </row>
    <row r="65" spans="1:8" s="305" customFormat="1" ht="15.75" x14ac:dyDescent="0.25">
      <c r="A65" s="409"/>
      <c r="B65" s="403"/>
      <c r="C65" s="403"/>
      <c r="D65" s="403"/>
      <c r="E65" s="403"/>
      <c r="F65" s="403"/>
      <c r="G65" s="403"/>
      <c r="H65" s="403"/>
    </row>
    <row r="66" spans="1:8" s="305" customFormat="1" ht="15.75" x14ac:dyDescent="0.25">
      <c r="A66" s="409"/>
      <c r="B66" s="403"/>
      <c r="C66" s="403"/>
      <c r="D66" s="403"/>
      <c r="E66" s="403"/>
      <c r="F66" s="403"/>
      <c r="G66" s="403"/>
      <c r="H66" s="403"/>
    </row>
    <row r="67" spans="1:8" s="305" customFormat="1" ht="15.75" x14ac:dyDescent="0.25">
      <c r="A67" s="409"/>
      <c r="B67" s="403"/>
      <c r="C67" s="403"/>
      <c r="D67" s="403"/>
      <c r="E67" s="403"/>
      <c r="F67" s="403"/>
      <c r="G67" s="403"/>
      <c r="H67" s="403"/>
    </row>
    <row r="68" spans="1:8" s="305" customFormat="1" ht="15.75" x14ac:dyDescent="0.25">
      <c r="A68" s="409"/>
      <c r="B68" s="403"/>
      <c r="C68" s="403"/>
      <c r="D68" s="403"/>
      <c r="E68" s="403"/>
      <c r="F68" s="403"/>
      <c r="G68" s="403"/>
      <c r="H68" s="403"/>
    </row>
    <row r="69" spans="1:8" s="305" customFormat="1" ht="15.75" x14ac:dyDescent="0.25">
      <c r="A69" s="409"/>
      <c r="B69" s="403"/>
      <c r="C69" s="403"/>
      <c r="D69" s="403"/>
      <c r="E69" s="403"/>
      <c r="F69" s="403"/>
      <c r="G69" s="403"/>
      <c r="H69" s="403"/>
    </row>
    <row r="70" spans="1:8" s="305" customFormat="1" ht="15.75" x14ac:dyDescent="0.25">
      <c r="A70" s="409"/>
      <c r="B70" s="403"/>
      <c r="C70" s="403"/>
      <c r="D70" s="403"/>
      <c r="E70" s="403"/>
      <c r="F70" s="403"/>
      <c r="G70" s="403"/>
      <c r="H70" s="403"/>
    </row>
    <row r="71" spans="1:8" s="305" customFormat="1" ht="15.75" x14ac:dyDescent="0.25">
      <c r="A71" s="409"/>
      <c r="B71" s="403"/>
      <c r="C71" s="403"/>
      <c r="D71" s="403"/>
      <c r="E71" s="403"/>
      <c r="F71" s="403"/>
      <c r="G71" s="403"/>
      <c r="H71" s="403"/>
    </row>
    <row r="72" spans="1:8" s="305" customFormat="1" ht="15.75" x14ac:dyDescent="0.25">
      <c r="A72" s="409"/>
      <c r="B72" s="403"/>
      <c r="C72" s="403"/>
      <c r="D72" s="403"/>
      <c r="E72" s="403"/>
      <c r="F72" s="403"/>
      <c r="G72" s="403"/>
      <c r="H72" s="403"/>
    </row>
    <row r="73" spans="1:8" s="305" customFormat="1" ht="15.75" x14ac:dyDescent="0.25">
      <c r="A73" s="409"/>
      <c r="B73" s="403"/>
      <c r="C73" s="403"/>
      <c r="D73" s="403"/>
      <c r="E73" s="403"/>
      <c r="F73" s="403"/>
      <c r="G73" s="403"/>
      <c r="H73" s="403"/>
    </row>
    <row r="74" spans="1:8" s="305" customFormat="1" ht="15.75" x14ac:dyDescent="0.25">
      <c r="A74" s="409"/>
      <c r="B74" s="403"/>
      <c r="C74" s="403"/>
      <c r="D74" s="403"/>
      <c r="E74" s="403"/>
      <c r="F74" s="403"/>
      <c r="G74" s="403"/>
      <c r="H74" s="403"/>
    </row>
    <row r="75" spans="1:8" s="305" customFormat="1" ht="15.75" x14ac:dyDescent="0.25">
      <c r="A75" s="409"/>
      <c r="B75" s="403"/>
      <c r="C75" s="403"/>
      <c r="D75" s="403"/>
      <c r="E75" s="403"/>
      <c r="F75" s="403"/>
      <c r="G75" s="403"/>
      <c r="H75" s="403"/>
    </row>
    <row r="76" spans="1:8" s="305" customFormat="1" ht="15.75" x14ac:dyDescent="0.25">
      <c r="A76" s="409"/>
      <c r="B76" s="403"/>
      <c r="C76" s="403"/>
      <c r="D76" s="403"/>
      <c r="E76" s="403"/>
      <c r="F76" s="403"/>
      <c r="G76" s="403"/>
      <c r="H76" s="403"/>
    </row>
    <row r="77" spans="1:8" s="305" customFormat="1" ht="15.75" x14ac:dyDescent="0.25">
      <c r="A77" s="409"/>
      <c r="B77" s="403"/>
      <c r="C77" s="403"/>
      <c r="D77" s="403"/>
      <c r="E77" s="403"/>
      <c r="F77" s="403"/>
      <c r="G77" s="403"/>
      <c r="H77" s="403"/>
    </row>
    <row r="78" spans="1:8" s="305" customFormat="1" ht="15.75" x14ac:dyDescent="0.25">
      <c r="A78" s="409"/>
      <c r="B78" s="403"/>
      <c r="C78" s="403"/>
      <c r="D78" s="403"/>
      <c r="E78" s="403"/>
      <c r="F78" s="403"/>
      <c r="G78" s="403"/>
      <c r="H78" s="403"/>
    </row>
    <row r="79" spans="1:8" s="305" customFormat="1" ht="15.75" x14ac:dyDescent="0.25">
      <c r="A79" s="409"/>
      <c r="B79" s="403"/>
      <c r="C79" s="403"/>
      <c r="D79" s="403"/>
      <c r="E79" s="403"/>
      <c r="F79" s="403"/>
      <c r="G79" s="403"/>
      <c r="H79" s="403"/>
    </row>
    <row r="80" spans="1:8" s="305" customFormat="1" ht="15.75" x14ac:dyDescent="0.25">
      <c r="A80" s="409"/>
      <c r="B80" s="403"/>
      <c r="C80" s="403"/>
      <c r="D80" s="403"/>
      <c r="E80" s="403"/>
      <c r="F80" s="403"/>
      <c r="G80" s="403"/>
      <c r="H80" s="403"/>
    </row>
    <row r="81" spans="1:8" s="305" customFormat="1" ht="15.75" x14ac:dyDescent="0.25">
      <c r="A81" s="409"/>
      <c r="B81" s="403"/>
      <c r="C81" s="403"/>
      <c r="D81" s="403"/>
      <c r="E81" s="403"/>
      <c r="F81" s="403"/>
      <c r="G81" s="403"/>
      <c r="H81" s="403"/>
    </row>
    <row r="82" spans="1:8" s="305" customFormat="1" ht="15.75" x14ac:dyDescent="0.25">
      <c r="A82" s="409"/>
      <c r="B82" s="403"/>
      <c r="C82" s="403"/>
      <c r="D82" s="403"/>
      <c r="E82" s="403"/>
      <c r="F82" s="403"/>
      <c r="G82" s="403"/>
      <c r="H82" s="403"/>
    </row>
    <row r="83" spans="1:8" s="305" customFormat="1" ht="15.75" x14ac:dyDescent="0.25">
      <c r="A83" s="409"/>
      <c r="B83" s="403"/>
      <c r="C83" s="403"/>
      <c r="D83" s="403"/>
      <c r="E83" s="403"/>
      <c r="F83" s="403"/>
      <c r="G83" s="403"/>
      <c r="H83" s="403"/>
    </row>
    <row r="84" spans="1:8" s="305" customFormat="1" ht="15.75" x14ac:dyDescent="0.25">
      <c r="A84" s="409"/>
      <c r="B84" s="403"/>
      <c r="C84" s="403"/>
      <c r="D84" s="403"/>
      <c r="E84" s="403"/>
      <c r="F84" s="403"/>
      <c r="G84" s="403"/>
      <c r="H84" s="403"/>
    </row>
    <row r="85" spans="1:8" s="305" customFormat="1" ht="15.75" x14ac:dyDescent="0.25">
      <c r="A85" s="409"/>
      <c r="B85" s="403"/>
      <c r="C85" s="403"/>
      <c r="D85" s="403"/>
      <c r="E85" s="403"/>
      <c r="F85" s="403"/>
      <c r="G85" s="403"/>
      <c r="H85" s="403"/>
    </row>
    <row r="86" spans="1:8" s="305" customFormat="1" ht="15.75" x14ac:dyDescent="0.25">
      <c r="A86" s="409"/>
      <c r="B86" s="403"/>
      <c r="C86" s="403"/>
      <c r="D86" s="403"/>
      <c r="E86" s="403"/>
      <c r="F86" s="403"/>
      <c r="G86" s="403"/>
      <c r="H86" s="403"/>
    </row>
    <row r="87" spans="1:8" s="305" customFormat="1" ht="15.75" x14ac:dyDescent="0.25">
      <c r="A87" s="409"/>
      <c r="B87" s="403"/>
      <c r="C87" s="403"/>
      <c r="D87" s="403"/>
      <c r="E87" s="403"/>
      <c r="F87" s="403"/>
      <c r="G87" s="403"/>
      <c r="H87" s="403"/>
    </row>
    <row r="88" spans="1:8" s="305" customFormat="1" ht="15.75" x14ac:dyDescent="0.25">
      <c r="A88" s="409"/>
      <c r="B88" s="403"/>
      <c r="C88" s="403"/>
      <c r="D88" s="403"/>
      <c r="E88" s="403"/>
      <c r="F88" s="403"/>
      <c r="G88" s="403"/>
      <c r="H88" s="403"/>
    </row>
    <row r="89" spans="1:8" s="305" customFormat="1" ht="15.75" x14ac:dyDescent="0.25">
      <c r="A89" s="409"/>
      <c r="B89" s="403"/>
      <c r="C89" s="403"/>
      <c r="D89" s="403"/>
      <c r="E89" s="403"/>
      <c r="F89" s="403"/>
      <c r="G89" s="403"/>
      <c r="H89" s="403"/>
    </row>
    <row r="90" spans="1:8" s="305" customFormat="1" ht="15.75" x14ac:dyDescent="0.25">
      <c r="A90" s="409"/>
      <c r="B90" s="403"/>
      <c r="C90" s="403"/>
      <c r="D90" s="403"/>
      <c r="E90" s="403"/>
      <c r="F90" s="403"/>
      <c r="G90" s="403"/>
      <c r="H90" s="403"/>
    </row>
    <row r="91" spans="1:8" s="305" customFormat="1" ht="15.75" x14ac:dyDescent="0.25">
      <c r="A91" s="409"/>
      <c r="B91" s="403"/>
      <c r="C91" s="403"/>
      <c r="D91" s="403"/>
      <c r="E91" s="403"/>
      <c r="F91" s="403"/>
      <c r="G91" s="403"/>
      <c r="H91" s="403"/>
    </row>
    <row r="92" spans="1:8" s="305" customFormat="1" ht="15.75" x14ac:dyDescent="0.25">
      <c r="A92" s="409"/>
      <c r="B92" s="403"/>
      <c r="C92" s="403"/>
      <c r="D92" s="403"/>
      <c r="E92" s="403"/>
      <c r="F92" s="403"/>
      <c r="G92" s="403"/>
      <c r="H92" s="403"/>
    </row>
    <row r="93" spans="1:8" s="305" customFormat="1" ht="15.75" x14ac:dyDescent="0.25">
      <c r="A93" s="409"/>
      <c r="B93" s="403"/>
      <c r="C93" s="403"/>
      <c r="D93" s="403"/>
      <c r="E93" s="403"/>
      <c r="F93" s="403"/>
      <c r="G93" s="403"/>
      <c r="H93" s="403"/>
    </row>
    <row r="94" spans="1:8" s="305" customFormat="1" ht="15.75" x14ac:dyDescent="0.25">
      <c r="A94" s="409"/>
      <c r="B94" s="403"/>
      <c r="C94" s="403"/>
      <c r="D94" s="403"/>
      <c r="E94" s="403"/>
      <c r="F94" s="403"/>
      <c r="G94" s="403"/>
      <c r="H94" s="403"/>
    </row>
    <row r="95" spans="1:8" s="305" customFormat="1" ht="15.75" x14ac:dyDescent="0.25">
      <c r="A95" s="409"/>
      <c r="B95" s="403"/>
      <c r="C95" s="403"/>
      <c r="D95" s="403"/>
      <c r="E95" s="403"/>
      <c r="F95" s="403"/>
      <c r="G95" s="403"/>
      <c r="H95" s="403"/>
    </row>
    <row r="96" spans="1:8" s="305" customFormat="1" ht="15.75" x14ac:dyDescent="0.25">
      <c r="A96" s="409"/>
      <c r="B96" s="403"/>
      <c r="C96" s="403"/>
      <c r="D96" s="403"/>
      <c r="E96" s="403"/>
      <c r="F96" s="403"/>
      <c r="G96" s="403"/>
      <c r="H96" s="403"/>
    </row>
    <row r="97" spans="1:8" s="305" customFormat="1" ht="15.75" x14ac:dyDescent="0.25">
      <c r="A97" s="409"/>
      <c r="B97" s="403"/>
      <c r="C97" s="403"/>
      <c r="D97" s="403"/>
      <c r="E97" s="403"/>
      <c r="F97" s="403"/>
      <c r="G97" s="403"/>
      <c r="H97" s="403"/>
    </row>
    <row r="98" spans="1:8" s="305" customFormat="1" ht="15.75" x14ac:dyDescent="0.25">
      <c r="A98" s="409"/>
      <c r="B98" s="403"/>
      <c r="C98" s="403"/>
      <c r="D98" s="403"/>
      <c r="E98" s="403"/>
      <c r="F98" s="403"/>
      <c r="G98" s="403"/>
      <c r="H98" s="403"/>
    </row>
    <row r="99" spans="1:8" s="305" customFormat="1" ht="15.75" x14ac:dyDescent="0.25">
      <c r="A99" s="409"/>
      <c r="B99" s="404"/>
      <c r="C99" s="404"/>
      <c r="D99" s="404"/>
      <c r="E99" s="404"/>
      <c r="F99" s="403"/>
      <c r="G99" s="403"/>
      <c r="H99" s="403"/>
    </row>
    <row r="100" spans="1:8" s="305" customFormat="1" ht="15.75" x14ac:dyDescent="0.25">
      <c r="A100" s="409"/>
      <c r="B100" s="404"/>
      <c r="C100" s="404"/>
      <c r="D100" s="404"/>
      <c r="E100" s="404"/>
      <c r="F100" s="403"/>
      <c r="G100" s="403"/>
      <c r="H100" s="403"/>
    </row>
    <row r="101" spans="1:8" s="305" customFormat="1" ht="15.75" x14ac:dyDescent="0.25">
      <c r="A101" s="409"/>
      <c r="B101" s="404"/>
      <c r="C101" s="404"/>
      <c r="D101" s="404"/>
      <c r="E101" s="404"/>
      <c r="F101" s="403"/>
      <c r="G101" s="403"/>
      <c r="H101" s="403"/>
    </row>
    <row r="102" spans="1:8" s="305" customFormat="1" ht="15.75" x14ac:dyDescent="0.25">
      <c r="A102" s="409"/>
      <c r="B102" s="404"/>
      <c r="C102" s="404"/>
      <c r="D102" s="404"/>
      <c r="E102" s="404"/>
      <c r="F102" s="403"/>
      <c r="G102" s="403"/>
      <c r="H102" s="403"/>
    </row>
    <row r="103" spans="1:8" s="305" customFormat="1" ht="15.75" x14ac:dyDescent="0.25">
      <c r="A103" s="409"/>
      <c r="B103" s="404"/>
      <c r="C103" s="404"/>
      <c r="D103" s="404"/>
      <c r="E103" s="404"/>
      <c r="F103" s="403"/>
      <c r="G103" s="403"/>
      <c r="H103" s="403"/>
    </row>
    <row r="104" spans="1:8" s="305" customFormat="1" ht="15.75" x14ac:dyDescent="0.25">
      <c r="A104" s="409"/>
      <c r="B104" s="404"/>
      <c r="C104" s="404"/>
      <c r="D104" s="404"/>
      <c r="E104" s="404"/>
      <c r="F104" s="403"/>
      <c r="G104" s="403"/>
      <c r="H104" s="403"/>
    </row>
    <row r="105" spans="1:8" s="305" customFormat="1" ht="15.75" x14ac:dyDescent="0.25">
      <c r="A105" s="409"/>
      <c r="B105" s="404"/>
      <c r="C105" s="404"/>
      <c r="D105" s="404"/>
      <c r="E105" s="404"/>
      <c r="F105" s="403"/>
      <c r="G105" s="403"/>
      <c r="H105" s="403"/>
    </row>
    <row r="106" spans="1:8" s="305" customFormat="1" ht="15.75" x14ac:dyDescent="0.25">
      <c r="A106" s="409"/>
      <c r="B106" s="404"/>
      <c r="C106" s="404"/>
      <c r="D106" s="404"/>
      <c r="E106" s="404"/>
      <c r="F106" s="403"/>
      <c r="G106" s="403"/>
      <c r="H106" s="403"/>
    </row>
    <row r="107" spans="1:8" s="305" customFormat="1" ht="15.75" x14ac:dyDescent="0.25">
      <c r="A107" s="409"/>
      <c r="B107" s="404"/>
      <c r="C107" s="404"/>
      <c r="D107" s="404"/>
      <c r="E107" s="404"/>
      <c r="F107" s="403"/>
      <c r="G107" s="403"/>
      <c r="H107" s="403"/>
    </row>
    <row r="108" spans="1:8" s="305" customFormat="1" ht="15.75" x14ac:dyDescent="0.25">
      <c r="A108" s="409"/>
      <c r="B108" s="404"/>
      <c r="C108" s="404"/>
      <c r="D108" s="404"/>
      <c r="E108" s="404"/>
      <c r="F108" s="403"/>
      <c r="G108" s="403"/>
      <c r="H108" s="403"/>
    </row>
    <row r="109" spans="1:8" s="305" customFormat="1" ht="15.75" x14ac:dyDescent="0.25">
      <c r="A109" s="409"/>
      <c r="B109" s="404"/>
      <c r="C109" s="404"/>
      <c r="D109" s="404"/>
      <c r="E109" s="404"/>
      <c r="F109" s="403"/>
      <c r="G109" s="403"/>
      <c r="H109" s="403"/>
    </row>
    <row r="110" spans="1:8" s="305" customFormat="1" ht="15.75" x14ac:dyDescent="0.25">
      <c r="A110" s="409"/>
      <c r="B110" s="404"/>
      <c r="C110" s="404"/>
      <c r="D110" s="404"/>
      <c r="E110" s="404"/>
      <c r="F110" s="403"/>
      <c r="G110" s="403"/>
      <c r="H110" s="403"/>
    </row>
    <row r="111" spans="1:8" s="305" customFormat="1" ht="15.75" x14ac:dyDescent="0.25">
      <c r="A111" s="409"/>
      <c r="B111" s="404"/>
      <c r="C111" s="404"/>
      <c r="D111" s="404"/>
      <c r="E111" s="404"/>
      <c r="F111" s="403"/>
      <c r="G111" s="403"/>
      <c r="H111" s="403"/>
    </row>
    <row r="112" spans="1:8" s="305" customFormat="1" ht="15.75" x14ac:dyDescent="0.25">
      <c r="A112" s="409"/>
      <c r="B112" s="404"/>
      <c r="C112" s="404"/>
      <c r="D112" s="404"/>
      <c r="E112" s="404"/>
      <c r="F112" s="403"/>
      <c r="G112" s="403"/>
      <c r="H112" s="403"/>
    </row>
    <row r="113" spans="1:8" s="305" customFormat="1" ht="15.75" x14ac:dyDescent="0.25">
      <c r="A113" s="409"/>
      <c r="B113" s="404"/>
      <c r="C113" s="404"/>
      <c r="D113" s="404"/>
      <c r="E113" s="404"/>
      <c r="F113" s="403"/>
      <c r="G113" s="403"/>
      <c r="H113" s="403"/>
    </row>
    <row r="114" spans="1:8" s="305" customFormat="1" ht="15.75" x14ac:dyDescent="0.25">
      <c r="A114" s="409"/>
      <c r="B114" s="404"/>
      <c r="C114" s="404"/>
      <c r="D114" s="404"/>
      <c r="E114" s="404"/>
      <c r="F114" s="403"/>
      <c r="G114" s="403"/>
      <c r="H114" s="403"/>
    </row>
    <row r="115" spans="1:8" s="305" customFormat="1" ht="15.75" x14ac:dyDescent="0.25">
      <c r="A115" s="409"/>
      <c r="B115" s="404"/>
      <c r="C115" s="404"/>
      <c r="D115" s="404"/>
      <c r="E115" s="404"/>
      <c r="F115" s="403"/>
      <c r="G115" s="403"/>
      <c r="H115" s="403"/>
    </row>
    <row r="116" spans="1:8" s="305" customFormat="1" ht="15.75" x14ac:dyDescent="0.25">
      <c r="A116" s="409"/>
      <c r="B116" s="404"/>
      <c r="C116" s="404"/>
      <c r="D116" s="404"/>
      <c r="E116" s="404"/>
      <c r="F116" s="403"/>
      <c r="G116" s="403"/>
      <c r="H116" s="403"/>
    </row>
    <row r="117" spans="1:8" s="305" customFormat="1" ht="15.75" x14ac:dyDescent="0.25">
      <c r="A117" s="409"/>
      <c r="B117" s="404"/>
      <c r="C117" s="404"/>
      <c r="D117" s="404"/>
      <c r="E117" s="404"/>
      <c r="F117" s="403"/>
      <c r="G117" s="403"/>
      <c r="H117" s="403"/>
    </row>
    <row r="118" spans="1:8" s="305" customFormat="1" ht="15.75" x14ac:dyDescent="0.25">
      <c r="A118" s="409"/>
      <c r="B118" s="404"/>
      <c r="C118" s="404"/>
      <c r="D118" s="404"/>
      <c r="E118" s="404"/>
      <c r="F118" s="403"/>
      <c r="G118" s="403"/>
      <c r="H118" s="403"/>
    </row>
    <row r="119" spans="1:8" s="305" customFormat="1" ht="15.75" x14ac:dyDescent="0.25">
      <c r="A119" s="409"/>
      <c r="B119" s="404"/>
      <c r="C119" s="404"/>
      <c r="D119" s="404"/>
      <c r="E119" s="404"/>
      <c r="F119" s="403"/>
      <c r="G119" s="403"/>
      <c r="H119" s="403"/>
    </row>
    <row r="120" spans="1:8" s="305" customFormat="1" ht="15.75" x14ac:dyDescent="0.25">
      <c r="A120" s="409"/>
      <c r="B120" s="404"/>
      <c r="C120" s="404"/>
      <c r="D120" s="404"/>
      <c r="E120" s="404"/>
      <c r="F120" s="403"/>
      <c r="G120" s="403"/>
      <c r="H120" s="403"/>
    </row>
    <row r="121" spans="1:8" s="305" customFormat="1" ht="15.75" x14ac:dyDescent="0.25">
      <c r="A121" s="409"/>
      <c r="B121" s="404"/>
      <c r="C121" s="404"/>
      <c r="D121" s="404"/>
      <c r="E121" s="404"/>
      <c r="F121" s="403"/>
      <c r="G121" s="403"/>
      <c r="H121" s="403"/>
    </row>
    <row r="122" spans="1:8" s="305" customFormat="1" ht="15.75" x14ac:dyDescent="0.25">
      <c r="A122" s="409"/>
      <c r="B122" s="404"/>
      <c r="C122" s="404"/>
      <c r="D122" s="404"/>
      <c r="E122" s="404"/>
      <c r="F122" s="403"/>
      <c r="G122" s="403"/>
      <c r="H122" s="403"/>
    </row>
    <row r="123" spans="1:8" s="305" customFormat="1" ht="15.75" x14ac:dyDescent="0.25">
      <c r="A123" s="409"/>
      <c r="B123" s="404"/>
      <c r="C123" s="404"/>
      <c r="D123" s="404"/>
      <c r="E123" s="404"/>
      <c r="F123" s="403"/>
      <c r="G123" s="403"/>
      <c r="H123" s="403"/>
    </row>
    <row r="125" spans="1:8" x14ac:dyDescent="0.2">
      <c r="C125" s="41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55"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4"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367"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367" t="s">
        <v>8</v>
      </c>
      <c r="Q21" s="29"/>
      <c r="R21" s="29"/>
      <c r="S21" s="368"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367"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367"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367"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367" t="s">
        <v>20</v>
      </c>
      <c r="Q37" s="29"/>
      <c r="R37" s="29"/>
      <c r="S37" s="368"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367"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367" t="s">
        <v>10</v>
      </c>
      <c r="P80" s="29"/>
      <c r="Q80" s="370"/>
      <c r="R80" s="368"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367"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367"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732</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367" t="s">
        <v>688</v>
      </c>
      <c r="S98" s="29"/>
      <c r="T98" s="29"/>
      <c r="U98" s="29"/>
      <c r="V98" s="29"/>
      <c r="W98" s="18"/>
    </row>
    <row r="99" spans="1:23" ht="15" x14ac:dyDescent="0.25">
      <c r="A99" s="7"/>
      <c r="B99" s="14"/>
      <c r="C99" s="29"/>
      <c r="D99" s="29"/>
      <c r="E99" s="29"/>
      <c r="F99" s="29"/>
      <c r="G99" s="29"/>
      <c r="H99" s="29"/>
      <c r="I99" s="29"/>
      <c r="J99" s="18"/>
      <c r="K99" s="14"/>
      <c r="L99" s="29"/>
      <c r="M99" s="29"/>
      <c r="N99" s="35"/>
      <c r="O99" s="369" t="s">
        <v>14</v>
      </c>
      <c r="P99" s="29"/>
      <c r="Q99" s="29"/>
      <c r="R99" s="367"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367" t="s">
        <v>25</v>
      </c>
      <c r="D103" s="29"/>
      <c r="E103" s="29"/>
      <c r="F103" s="29"/>
      <c r="G103" s="367"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372"/>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61"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2"/>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2" t="s">
        <v>29</v>
      </c>
      <c r="G1" s="43" t="s">
        <v>1</v>
      </c>
      <c r="H1" s="5">
        <f>Alapa!C1</f>
        <v>0</v>
      </c>
      <c r="J1" s="44" t="s">
        <v>2</v>
      </c>
    </row>
    <row r="2" spans="2:10" ht="15.75" x14ac:dyDescent="0.25">
      <c r="J2" s="45" t="s">
        <v>3</v>
      </c>
    </row>
    <row r="3" spans="2:10" ht="20.25" x14ac:dyDescent="0.3">
      <c r="B3" s="46"/>
      <c r="C3" s="47"/>
      <c r="D3" s="47"/>
      <c r="E3" s="47"/>
      <c r="F3" s="47"/>
      <c r="G3" s="47"/>
      <c r="H3" s="48"/>
      <c r="I3" s="49"/>
    </row>
    <row r="4" spans="2:10" ht="15.75" customHeight="1" x14ac:dyDescent="0.25">
      <c r="B4" s="442" t="s">
        <v>30</v>
      </c>
      <c r="C4" s="442"/>
      <c r="D4" s="442"/>
      <c r="E4" s="442"/>
      <c r="F4" s="442"/>
      <c r="G4" s="442"/>
      <c r="H4" s="442"/>
      <c r="I4" s="442"/>
    </row>
    <row r="5" spans="2:10" ht="76.5" customHeight="1" x14ac:dyDescent="0.25">
      <c r="B5" s="443" t="s">
        <v>31</v>
      </c>
      <c r="C5" s="443"/>
      <c r="D5" s="443"/>
      <c r="E5" s="443"/>
      <c r="F5" s="443"/>
      <c r="G5" s="443"/>
      <c r="H5" s="443"/>
      <c r="I5" s="443"/>
    </row>
    <row r="6" spans="2:10" ht="18.75" customHeight="1" x14ac:dyDescent="0.3">
      <c r="B6" s="444" t="s">
        <v>32</v>
      </c>
      <c r="C6" s="444"/>
      <c r="D6" s="444"/>
      <c r="E6" s="444"/>
      <c r="F6" s="444"/>
      <c r="G6" s="444"/>
      <c r="H6" s="444"/>
      <c r="I6" s="444"/>
    </row>
    <row r="7" spans="2:10" ht="12.95" customHeight="1" x14ac:dyDescent="0.3">
      <c r="B7" s="50"/>
      <c r="C7" s="46"/>
      <c r="D7" s="46"/>
      <c r="E7" s="46"/>
      <c r="F7" s="46"/>
      <c r="G7" s="46"/>
      <c r="H7" s="46"/>
      <c r="I7" s="46"/>
    </row>
    <row r="8" spans="2:10" ht="15" customHeight="1" x14ac:dyDescent="0.3">
      <c r="B8" s="51" t="s">
        <v>33</v>
      </c>
      <c r="C8" s="52" t="s">
        <v>34</v>
      </c>
      <c r="D8" s="46"/>
      <c r="E8" s="46"/>
      <c r="F8" s="46"/>
      <c r="G8" s="46"/>
      <c r="H8" s="46"/>
      <c r="I8" s="46"/>
    </row>
    <row r="9" spans="2:10" ht="15" customHeight="1" x14ac:dyDescent="0.3">
      <c r="B9" s="50"/>
      <c r="C9" s="53" t="s">
        <v>35</v>
      </c>
      <c r="D9" s="46"/>
      <c r="E9" s="46"/>
      <c r="F9" s="46"/>
      <c r="G9" s="46"/>
      <c r="H9" s="46"/>
      <c r="I9" s="46"/>
    </row>
    <row r="10" spans="2:10" ht="12.95" hidden="1" customHeight="1" x14ac:dyDescent="0.3">
      <c r="B10" s="50"/>
      <c r="C10" s="54" t="s">
        <v>36</v>
      </c>
      <c r="D10" s="46"/>
      <c r="E10" s="46"/>
      <c r="F10" s="46"/>
      <c r="G10" s="46"/>
      <c r="H10" s="46"/>
      <c r="I10" s="46"/>
    </row>
    <row r="11" spans="2:10" ht="50.25" customHeight="1" x14ac:dyDescent="0.3">
      <c r="B11" s="50"/>
      <c r="C11" s="436" t="s">
        <v>37</v>
      </c>
      <c r="D11" s="436"/>
      <c r="E11" s="436"/>
      <c r="F11" s="436"/>
      <c r="G11" s="436"/>
      <c r="H11" s="436"/>
      <c r="I11" s="46"/>
    </row>
    <row r="12" spans="2:10" ht="66.75" customHeight="1" x14ac:dyDescent="0.3">
      <c r="B12" s="50"/>
      <c r="C12" s="436" t="s">
        <v>38</v>
      </c>
      <c r="D12" s="436"/>
      <c r="E12" s="436"/>
      <c r="F12" s="436"/>
      <c r="G12" s="436"/>
      <c r="H12" s="436"/>
      <c r="I12" s="46"/>
    </row>
    <row r="13" spans="2:10" ht="70.5" customHeight="1" x14ac:dyDescent="0.3">
      <c r="B13" s="50"/>
      <c r="C13" s="436" t="s">
        <v>39</v>
      </c>
      <c r="D13" s="436"/>
      <c r="E13" s="436"/>
      <c r="F13" s="436"/>
      <c r="G13" s="436"/>
      <c r="H13" s="436"/>
      <c r="I13" s="46"/>
    </row>
    <row r="14" spans="2:10" ht="8.25" customHeight="1" x14ac:dyDescent="0.3">
      <c r="B14" s="50"/>
      <c r="C14" s="55"/>
      <c r="D14" s="55"/>
      <c r="E14" s="55"/>
      <c r="F14" s="55"/>
      <c r="G14" s="55"/>
      <c r="H14" s="55"/>
      <c r="I14" s="46"/>
    </row>
    <row r="15" spans="2:10" ht="53.25" customHeight="1" x14ac:dyDescent="0.3">
      <c r="B15" s="56"/>
      <c r="C15" s="445" t="s">
        <v>40</v>
      </c>
      <c r="D15" s="445"/>
      <c r="E15" s="445"/>
      <c r="F15" s="445"/>
      <c r="G15" s="445"/>
      <c r="H15" s="445"/>
      <c r="I15" s="57"/>
    </row>
    <row r="16" spans="2:10" ht="5.25" customHeight="1" x14ac:dyDescent="0.3">
      <c r="B16" s="56"/>
      <c r="C16" s="58"/>
      <c r="D16" s="58"/>
      <c r="E16" s="58"/>
      <c r="F16" s="58"/>
      <c r="G16" s="58"/>
      <c r="H16" s="58"/>
      <c r="I16" s="57"/>
    </row>
    <row r="17" spans="2:10" ht="18.75" customHeight="1" x14ac:dyDescent="0.3">
      <c r="B17" s="50"/>
      <c r="C17" s="439" t="s">
        <v>41</v>
      </c>
      <c r="D17" s="439"/>
      <c r="E17" s="439"/>
      <c r="F17" s="439"/>
      <c r="G17" s="439"/>
      <c r="H17" s="439"/>
      <c r="I17" s="59"/>
      <c r="J17" s="44" t="s">
        <v>2</v>
      </c>
    </row>
    <row r="18" spans="2:10" ht="18.75" customHeight="1" x14ac:dyDescent="0.3">
      <c r="B18" s="50"/>
      <c r="C18" s="60"/>
      <c r="D18" s="60"/>
      <c r="E18" s="60"/>
      <c r="F18" s="60"/>
      <c r="G18" s="60"/>
      <c r="H18" s="60"/>
      <c r="I18" s="59"/>
    </row>
    <row r="19" spans="2:10" ht="32.25" customHeight="1" x14ac:dyDescent="0.3">
      <c r="B19" s="61" t="s">
        <v>42</v>
      </c>
      <c r="C19" s="441" t="s">
        <v>43</v>
      </c>
      <c r="D19" s="441"/>
      <c r="E19" s="441"/>
      <c r="F19" s="441"/>
      <c r="G19" s="441"/>
      <c r="H19" s="441"/>
      <c r="I19" s="46"/>
    </row>
    <row r="20" spans="2:10" ht="9" customHeight="1" x14ac:dyDescent="0.3">
      <c r="B20" s="50"/>
      <c r="C20" s="53"/>
      <c r="D20" s="46"/>
      <c r="E20" s="46"/>
      <c r="F20" s="46"/>
      <c r="G20" s="46"/>
      <c r="H20" s="46"/>
      <c r="I20" s="46"/>
    </row>
    <row r="21" spans="2:10" ht="59.25" customHeight="1" x14ac:dyDescent="0.3">
      <c r="B21" s="50"/>
      <c r="C21" s="435" t="s">
        <v>44</v>
      </c>
      <c r="D21" s="435"/>
      <c r="E21" s="435"/>
      <c r="F21" s="435"/>
      <c r="G21" s="435"/>
      <c r="H21" s="435"/>
      <c r="I21" s="46"/>
    </row>
    <row r="22" spans="2:10" ht="18" customHeight="1" x14ac:dyDescent="0.3">
      <c r="B22" s="50"/>
      <c r="C22" s="46"/>
      <c r="D22" s="46"/>
      <c r="E22" s="46"/>
      <c r="F22" s="46"/>
      <c r="G22" s="46"/>
      <c r="H22" s="46"/>
      <c r="I22" s="46"/>
    </row>
    <row r="23" spans="2:10" ht="16.5" customHeight="1" x14ac:dyDescent="0.3">
      <c r="B23" s="50"/>
      <c r="C23" s="439" t="s">
        <v>45</v>
      </c>
      <c r="D23" s="439"/>
      <c r="E23" s="439"/>
      <c r="F23" s="439"/>
      <c r="G23" s="439"/>
      <c r="H23" s="439"/>
      <c r="I23" s="46"/>
      <c r="J23" s="44" t="s">
        <v>2</v>
      </c>
    </row>
    <row r="24" spans="2:10" ht="18.75" customHeight="1" x14ac:dyDescent="0.3">
      <c r="B24" s="50"/>
      <c r="C24" s="60"/>
      <c r="D24" s="60"/>
      <c r="E24" s="60"/>
      <c r="F24" s="60"/>
      <c r="G24" s="60"/>
      <c r="H24" s="60"/>
      <c r="I24" s="59"/>
    </row>
    <row r="25" spans="2:10" ht="20.25" customHeight="1" x14ac:dyDescent="0.3">
      <c r="B25" s="51" t="s">
        <v>46</v>
      </c>
      <c r="C25" s="52" t="s">
        <v>47</v>
      </c>
      <c r="D25" s="46"/>
      <c r="E25" s="46"/>
      <c r="F25" s="46"/>
      <c r="G25" s="46"/>
      <c r="H25" s="46"/>
      <c r="I25" s="46"/>
    </row>
    <row r="26" spans="2:10" ht="18" customHeight="1" x14ac:dyDescent="0.3">
      <c r="B26" s="50"/>
      <c r="C26" s="53" t="s">
        <v>48</v>
      </c>
      <c r="D26" s="46"/>
      <c r="E26" s="46"/>
      <c r="F26" s="46"/>
      <c r="G26" s="46"/>
      <c r="H26" s="46"/>
      <c r="I26" s="46"/>
    </row>
    <row r="27" spans="2:10" ht="45" customHeight="1" x14ac:dyDescent="0.3">
      <c r="B27" s="50"/>
      <c r="C27" s="436" t="s">
        <v>49</v>
      </c>
      <c r="D27" s="436"/>
      <c r="E27" s="436"/>
      <c r="F27" s="436"/>
      <c r="G27" s="436"/>
      <c r="H27" s="436"/>
      <c r="I27" s="46"/>
    </row>
    <row r="28" spans="2:10" ht="30" customHeight="1" x14ac:dyDescent="0.3">
      <c r="B28" s="50"/>
      <c r="C28" s="436" t="s">
        <v>50</v>
      </c>
      <c r="D28" s="436"/>
      <c r="E28" s="436"/>
      <c r="F28" s="436"/>
      <c r="G28" s="436"/>
      <c r="H28" s="436"/>
      <c r="I28" s="46"/>
    </row>
    <row r="29" spans="2:10" ht="12" customHeight="1" x14ac:dyDescent="0.3">
      <c r="B29" s="51"/>
      <c r="C29" s="46"/>
      <c r="D29" s="46"/>
      <c r="E29" s="46"/>
      <c r="F29" s="46"/>
      <c r="G29" s="46"/>
      <c r="H29" s="46"/>
      <c r="I29" s="46"/>
    </row>
    <row r="30" spans="2:10" ht="17.25" customHeight="1" x14ac:dyDescent="0.3">
      <c r="B30" s="56"/>
      <c r="C30" s="439" t="s">
        <v>51</v>
      </c>
      <c r="D30" s="439"/>
      <c r="E30" s="439"/>
      <c r="F30" s="439"/>
      <c r="G30" s="439"/>
      <c r="H30" s="439"/>
      <c r="I30" s="56"/>
      <c r="J30" s="44" t="s">
        <v>2</v>
      </c>
    </row>
    <row r="31" spans="2:10" ht="8.25" customHeight="1" x14ac:dyDescent="0.25">
      <c r="B31" s="50"/>
      <c r="C31" s="440"/>
      <c r="D31" s="440"/>
      <c r="E31" s="440"/>
      <c r="F31" s="440"/>
      <c r="G31" s="440"/>
      <c r="H31" s="440"/>
      <c r="I31" s="56"/>
    </row>
    <row r="32" spans="2:10" ht="18" customHeight="1" x14ac:dyDescent="0.3">
      <c r="B32" s="52"/>
      <c r="C32" s="439" t="s">
        <v>52</v>
      </c>
      <c r="D32" s="439"/>
      <c r="E32" s="439"/>
      <c r="F32" s="439"/>
      <c r="G32" s="439"/>
      <c r="H32" s="439"/>
      <c r="I32" s="52"/>
      <c r="J32" s="44" t="s">
        <v>2</v>
      </c>
    </row>
    <row r="33" spans="2:10" ht="18" customHeight="1" x14ac:dyDescent="0.3">
      <c r="B33" s="52"/>
      <c r="C33" s="435" t="s">
        <v>53</v>
      </c>
      <c r="D33" s="435"/>
      <c r="E33" s="435"/>
      <c r="F33" s="435"/>
      <c r="G33" s="435"/>
      <c r="H33" s="435"/>
      <c r="I33" s="52"/>
    </row>
    <row r="34" spans="2:10" ht="18" customHeight="1" x14ac:dyDescent="0.3">
      <c r="B34" s="50"/>
      <c r="C34" s="60"/>
      <c r="D34" s="60"/>
      <c r="E34" s="60"/>
      <c r="F34" s="60"/>
      <c r="G34" s="60"/>
      <c r="H34" s="60"/>
      <c r="I34" s="59"/>
    </row>
    <row r="35" spans="2:10" ht="33.75" customHeight="1" x14ac:dyDescent="0.3">
      <c r="B35" s="61" t="s">
        <v>54</v>
      </c>
      <c r="C35" s="441" t="s">
        <v>55</v>
      </c>
      <c r="D35" s="441"/>
      <c r="E35" s="441"/>
      <c r="F35" s="441"/>
      <c r="G35" s="441"/>
      <c r="H35" s="441"/>
      <c r="I35" s="46"/>
    </row>
    <row r="36" spans="2:10" ht="6.75" customHeight="1" x14ac:dyDescent="0.3">
      <c r="B36" s="50"/>
      <c r="C36" s="53"/>
      <c r="D36" s="46"/>
      <c r="E36" s="46"/>
      <c r="F36" s="46"/>
      <c r="G36" s="46"/>
      <c r="H36" s="46"/>
      <c r="I36" s="46"/>
    </row>
    <row r="37" spans="2:10" ht="40.5" customHeight="1" x14ac:dyDescent="0.3">
      <c r="B37" s="50"/>
      <c r="C37" s="435" t="s">
        <v>56</v>
      </c>
      <c r="D37" s="435"/>
      <c r="E37" s="435"/>
      <c r="F37" s="435"/>
      <c r="G37" s="435"/>
      <c r="H37" s="435"/>
      <c r="I37" s="46"/>
    </row>
    <row r="38" spans="2:10" ht="53.25" customHeight="1" x14ac:dyDescent="0.3">
      <c r="B38" s="50"/>
      <c r="C38" s="435" t="s">
        <v>57</v>
      </c>
      <c r="D38" s="435"/>
      <c r="E38" s="435"/>
      <c r="F38" s="435"/>
      <c r="G38" s="435"/>
      <c r="H38" s="435"/>
      <c r="I38" s="46"/>
    </row>
    <row r="39" spans="2:10" ht="44.25" customHeight="1" x14ac:dyDescent="0.3">
      <c r="B39" s="50"/>
      <c r="C39" s="435" t="s">
        <v>58</v>
      </c>
      <c r="D39" s="435"/>
      <c r="E39" s="435"/>
      <c r="F39" s="435"/>
      <c r="G39" s="435"/>
      <c r="H39" s="435"/>
      <c r="I39" s="46"/>
    </row>
    <row r="40" spans="2:10" ht="14.25" customHeight="1" x14ac:dyDescent="0.3">
      <c r="B40" s="50"/>
      <c r="C40" s="46"/>
      <c r="D40" s="46"/>
      <c r="E40" s="46"/>
      <c r="F40" s="46"/>
      <c r="G40" s="46"/>
      <c r="H40" s="46"/>
      <c r="I40" s="46"/>
    </row>
    <row r="41" spans="2:10" ht="16.5" x14ac:dyDescent="0.3">
      <c r="B41" s="50"/>
      <c r="C41" s="439" t="s">
        <v>59</v>
      </c>
      <c r="D41" s="439"/>
      <c r="E41" s="439"/>
      <c r="F41" s="439"/>
      <c r="G41" s="439"/>
      <c r="H41" s="439"/>
      <c r="I41" s="46"/>
      <c r="J41" s="44" t="s">
        <v>2</v>
      </c>
    </row>
    <row r="42" spans="2:10" ht="17.25" customHeight="1" x14ac:dyDescent="0.3">
      <c r="B42" s="50"/>
      <c r="C42" s="435" t="s">
        <v>60</v>
      </c>
      <c r="D42" s="435"/>
      <c r="E42" s="435"/>
      <c r="F42" s="435"/>
      <c r="G42" s="435"/>
      <c r="H42" s="435"/>
      <c r="I42" s="46"/>
    </row>
    <row r="43" spans="2:10" ht="18.75" customHeight="1" x14ac:dyDescent="0.3">
      <c r="B43" s="50"/>
      <c r="C43" s="60"/>
      <c r="D43" s="60"/>
      <c r="E43" s="60"/>
      <c r="F43" s="60"/>
      <c r="G43" s="60"/>
      <c r="H43" s="60"/>
      <c r="I43" s="59"/>
    </row>
    <row r="44" spans="2:10" ht="20.25" customHeight="1" x14ac:dyDescent="0.3">
      <c r="B44" s="51" t="s">
        <v>61</v>
      </c>
      <c r="C44" s="52" t="s">
        <v>62</v>
      </c>
      <c r="D44" s="46"/>
      <c r="E44" s="46"/>
      <c r="F44" s="46"/>
      <c r="G44" s="46"/>
      <c r="H44" s="46"/>
      <c r="I44" s="46"/>
    </row>
    <row r="45" spans="2:10" ht="45.75" customHeight="1" x14ac:dyDescent="0.3">
      <c r="B45" s="50"/>
      <c r="C45" s="438" t="s">
        <v>63</v>
      </c>
      <c r="D45" s="438"/>
      <c r="E45" s="438"/>
      <c r="F45" s="438"/>
      <c r="G45" s="438"/>
      <c r="H45" s="438"/>
      <c r="I45" s="46"/>
    </row>
    <row r="46" spans="2:10" ht="15.75" customHeight="1" x14ac:dyDescent="0.3">
      <c r="B46" s="51"/>
      <c r="C46" s="46"/>
      <c r="D46" s="46"/>
      <c r="E46" s="46"/>
      <c r="F46" s="46"/>
      <c r="G46" s="46"/>
      <c r="H46" s="46"/>
      <c r="I46" s="46"/>
    </row>
    <row r="47" spans="2:10" ht="19.5" customHeight="1" x14ac:dyDescent="0.3">
      <c r="B47" s="56"/>
      <c r="C47" s="439" t="s">
        <v>64</v>
      </c>
      <c r="D47" s="439"/>
      <c r="E47" s="439"/>
      <c r="F47" s="439"/>
      <c r="G47" s="439"/>
      <c r="H47" s="439"/>
      <c r="I47" s="56"/>
      <c r="J47" s="44" t="s">
        <v>2</v>
      </c>
    </row>
    <row r="48" spans="2:10" ht="18.75" customHeight="1" x14ac:dyDescent="0.3">
      <c r="B48" s="50"/>
      <c r="C48" s="60"/>
      <c r="D48" s="60"/>
      <c r="E48" s="60"/>
      <c r="F48" s="60"/>
      <c r="G48" s="60"/>
      <c r="H48" s="60"/>
      <c r="I48" s="59"/>
    </row>
    <row r="49" spans="2:10" ht="17.25" customHeight="1" x14ac:dyDescent="0.3">
      <c r="B49" s="51" t="s">
        <v>65</v>
      </c>
      <c r="C49" s="52" t="s">
        <v>66</v>
      </c>
      <c r="D49" s="46"/>
      <c r="E49" s="46"/>
      <c r="F49" s="46"/>
      <c r="G49" s="46"/>
      <c r="H49" s="46"/>
      <c r="I49" s="46"/>
    </row>
    <row r="50" spans="2:10" ht="46.5" customHeight="1" x14ac:dyDescent="0.3">
      <c r="B50" s="50"/>
      <c r="C50" s="436" t="s">
        <v>67</v>
      </c>
      <c r="D50" s="436"/>
      <c r="E50" s="436"/>
      <c r="F50" s="436"/>
      <c r="G50" s="436"/>
      <c r="H50" s="436"/>
      <c r="I50" s="46"/>
    </row>
    <row r="51" spans="2:10" ht="57" customHeight="1" x14ac:dyDescent="0.3">
      <c r="B51" s="50"/>
      <c r="C51" s="436" t="s">
        <v>68</v>
      </c>
      <c r="D51" s="436"/>
      <c r="E51" s="436"/>
      <c r="F51" s="436"/>
      <c r="G51" s="436"/>
      <c r="H51" s="436"/>
      <c r="I51" s="46"/>
    </row>
    <row r="52" spans="2:10" ht="57.75" customHeight="1" x14ac:dyDescent="0.3">
      <c r="B52" s="50"/>
      <c r="C52" s="436" t="s">
        <v>69</v>
      </c>
      <c r="D52" s="436"/>
      <c r="E52" s="436"/>
      <c r="F52" s="436"/>
      <c r="G52" s="436"/>
      <c r="H52" s="436"/>
      <c r="I52" s="46"/>
    </row>
    <row r="53" spans="2:10" ht="10.5" customHeight="1" x14ac:dyDescent="0.3">
      <c r="B53" s="51"/>
      <c r="C53" s="46"/>
      <c r="D53" s="46"/>
      <c r="E53" s="46"/>
      <c r="F53" s="46"/>
      <c r="G53" s="46"/>
      <c r="H53" s="46"/>
      <c r="I53" s="46"/>
    </row>
    <row r="54" spans="2:10" ht="31.5" customHeight="1" x14ac:dyDescent="0.3">
      <c r="B54" s="56"/>
      <c r="C54" s="439" t="s">
        <v>70</v>
      </c>
      <c r="D54" s="439"/>
      <c r="E54" s="439"/>
      <c r="F54" s="439"/>
      <c r="G54" s="439"/>
      <c r="H54" s="439"/>
      <c r="I54" s="56"/>
      <c r="J54" s="44" t="s">
        <v>2</v>
      </c>
    </row>
    <row r="55" spans="2:10" ht="18.75" customHeight="1" x14ac:dyDescent="0.3">
      <c r="B55" s="50"/>
      <c r="C55" s="60"/>
      <c r="D55" s="60"/>
      <c r="E55" s="60"/>
      <c r="F55" s="60"/>
      <c r="G55" s="60"/>
      <c r="H55" s="60"/>
      <c r="I55" s="59"/>
    </row>
    <row r="56" spans="2:10" ht="16.5" x14ac:dyDescent="0.3">
      <c r="B56" s="51" t="s">
        <v>71</v>
      </c>
      <c r="C56" s="52" t="s">
        <v>72</v>
      </c>
      <c r="D56" s="46"/>
      <c r="E56" s="46"/>
      <c r="F56" s="46"/>
      <c r="G56" s="46"/>
      <c r="H56" s="46"/>
      <c r="I56" s="46"/>
    </row>
    <row r="57" spans="2:10" ht="17.25" customHeight="1" x14ac:dyDescent="0.3">
      <c r="B57" s="53"/>
      <c r="C57" s="53" t="s">
        <v>73</v>
      </c>
      <c r="D57" s="53"/>
      <c r="E57" s="53"/>
      <c r="F57" s="53"/>
      <c r="G57" s="53"/>
      <c r="H57" s="53"/>
      <c r="I57" s="53"/>
    </row>
    <row r="58" spans="2:10" ht="15.75" customHeight="1" x14ac:dyDescent="0.3">
      <c r="B58" s="50"/>
      <c r="C58" s="53" t="s">
        <v>74</v>
      </c>
      <c r="D58" s="53"/>
      <c r="E58" s="53"/>
      <c r="F58" s="53"/>
      <c r="G58" s="53"/>
      <c r="H58" s="53"/>
      <c r="I58" s="53"/>
    </row>
    <row r="59" spans="2:10" ht="30.75" customHeight="1" x14ac:dyDescent="0.3">
      <c r="B59" s="50"/>
      <c r="C59" s="438" t="s">
        <v>75</v>
      </c>
      <c r="D59" s="438"/>
      <c r="E59" s="438"/>
      <c r="F59" s="438"/>
      <c r="G59" s="438"/>
      <c r="H59" s="438"/>
      <c r="I59" s="46"/>
    </row>
    <row r="60" spans="2:10" ht="10.5" customHeight="1" x14ac:dyDescent="0.3">
      <c r="B60" s="51"/>
      <c r="C60" s="46"/>
      <c r="D60" s="46"/>
      <c r="E60" s="46"/>
      <c r="F60" s="46"/>
      <c r="G60" s="46"/>
      <c r="H60" s="46"/>
      <c r="I60" s="46"/>
    </row>
    <row r="61" spans="2:10" ht="21.75" customHeight="1" x14ac:dyDescent="0.3">
      <c r="B61" s="56"/>
      <c r="C61" s="439" t="s">
        <v>76</v>
      </c>
      <c r="D61" s="439"/>
      <c r="E61" s="439"/>
      <c r="F61" s="439"/>
      <c r="G61" s="439"/>
      <c r="H61" s="439"/>
      <c r="I61" s="56"/>
      <c r="J61" s="44" t="s">
        <v>2</v>
      </c>
    </row>
    <row r="62" spans="2:10" ht="17.25" customHeight="1" x14ac:dyDescent="0.3">
      <c r="B62" s="62"/>
      <c r="C62" s="62"/>
      <c r="D62" s="62"/>
      <c r="E62" s="62"/>
      <c r="F62" s="62"/>
      <c r="G62" s="62"/>
      <c r="H62" s="62"/>
      <c r="I62" s="62"/>
    </row>
    <row r="63" spans="2:10" ht="17.25" customHeight="1" x14ac:dyDescent="0.3">
      <c r="B63" s="63" t="s">
        <v>77</v>
      </c>
      <c r="C63" s="52" t="s">
        <v>78</v>
      </c>
      <c r="D63" s="46"/>
      <c r="E63" s="46"/>
      <c r="F63" s="46"/>
      <c r="G63" s="46"/>
      <c r="H63" s="46"/>
      <c r="I63" s="46"/>
    </row>
    <row r="64" spans="2:10" ht="16.5" customHeight="1" x14ac:dyDescent="0.3">
      <c r="B64" s="64"/>
      <c r="C64" s="53" t="s">
        <v>79</v>
      </c>
      <c r="D64" s="46"/>
      <c r="E64" s="46"/>
      <c r="F64" s="46"/>
      <c r="G64" s="46"/>
      <c r="H64" s="46"/>
      <c r="I64" s="46"/>
    </row>
    <row r="65" spans="2:10" ht="75.75" customHeight="1" x14ac:dyDescent="0.3">
      <c r="B65" s="50"/>
      <c r="C65" s="436" t="s">
        <v>80</v>
      </c>
      <c r="D65" s="436"/>
      <c r="E65" s="436"/>
      <c r="F65" s="436"/>
      <c r="G65" s="436"/>
      <c r="H65" s="436"/>
      <c r="I65" s="46"/>
    </row>
    <row r="66" spans="2:10" ht="12.75" customHeight="1" x14ac:dyDescent="0.3">
      <c r="B66" s="46"/>
      <c r="C66" s="46"/>
      <c r="D66" s="46"/>
      <c r="E66" s="46"/>
      <c r="F66" s="46"/>
      <c r="G66" s="46"/>
      <c r="H66" s="46"/>
      <c r="I66" s="46"/>
    </row>
    <row r="67" spans="2:10" ht="16.5" customHeight="1" x14ac:dyDescent="0.3">
      <c r="B67" s="56"/>
      <c r="C67" s="439" t="s">
        <v>81</v>
      </c>
      <c r="D67" s="439"/>
      <c r="E67" s="439"/>
      <c r="F67" s="439"/>
      <c r="G67" s="439"/>
      <c r="H67" s="439"/>
      <c r="I67" s="56"/>
      <c r="J67" s="44" t="s">
        <v>2</v>
      </c>
    </row>
    <row r="68" spans="2:10" ht="16.5" x14ac:dyDescent="0.3">
      <c r="B68" s="56"/>
      <c r="C68" s="60"/>
      <c r="D68" s="60"/>
      <c r="E68" s="60"/>
      <c r="F68" s="60"/>
      <c r="G68" s="60"/>
      <c r="H68" s="60"/>
      <c r="I68" s="56"/>
    </row>
    <row r="69" spans="2:10" ht="17.25" customHeight="1" x14ac:dyDescent="0.3">
      <c r="B69" s="51" t="s">
        <v>82</v>
      </c>
      <c r="C69" s="52" t="s">
        <v>83</v>
      </c>
      <c r="D69" s="46"/>
      <c r="E69" s="46"/>
      <c r="F69" s="46"/>
      <c r="G69" s="46"/>
      <c r="H69" s="46"/>
      <c r="I69" s="46"/>
    </row>
    <row r="70" spans="2:10" ht="33" customHeight="1" x14ac:dyDescent="0.3">
      <c r="B70" s="50"/>
      <c r="C70" s="436" t="s">
        <v>84</v>
      </c>
      <c r="D70" s="436"/>
      <c r="E70" s="436"/>
      <c r="F70" s="436"/>
      <c r="G70" s="436"/>
      <c r="H70" s="436"/>
      <c r="I70" s="46"/>
    </row>
    <row r="71" spans="2:10" ht="16.5" customHeight="1" x14ac:dyDescent="0.3">
      <c r="B71" s="50"/>
      <c r="C71" s="433" t="s">
        <v>85</v>
      </c>
      <c r="D71" s="433"/>
      <c r="E71" s="433"/>
      <c r="F71" s="433"/>
      <c r="G71" s="433"/>
      <c r="H71" s="433"/>
      <c r="I71" s="46"/>
    </row>
    <row r="72" spans="2:10" ht="3.75" customHeight="1" x14ac:dyDescent="0.3">
      <c r="B72" s="51"/>
      <c r="C72" s="46"/>
      <c r="D72" s="46"/>
      <c r="E72" s="46"/>
      <c r="F72" s="46"/>
      <c r="G72" s="46"/>
      <c r="H72" s="46"/>
      <c r="I72" s="46"/>
    </row>
    <row r="73" spans="2:10" ht="21.75" customHeight="1" x14ac:dyDescent="0.3">
      <c r="B73" s="56"/>
      <c r="C73" s="439" t="s">
        <v>86</v>
      </c>
      <c r="D73" s="439"/>
      <c r="E73" s="439"/>
      <c r="F73" s="439"/>
      <c r="G73" s="439"/>
      <c r="H73" s="439"/>
      <c r="I73" s="56"/>
      <c r="J73" s="44" t="s">
        <v>2</v>
      </c>
    </row>
    <row r="74" spans="2:10" ht="18.75" customHeight="1" x14ac:dyDescent="0.3">
      <c r="B74" s="50"/>
      <c r="C74" s="60"/>
      <c r="D74" s="60"/>
      <c r="E74" s="60"/>
      <c r="F74" s="60"/>
      <c r="G74" s="60"/>
      <c r="H74" s="60"/>
      <c r="I74" s="59"/>
    </row>
    <row r="75" spans="2:10" ht="16.5" customHeight="1" x14ac:dyDescent="0.3">
      <c r="B75" s="51" t="s">
        <v>87</v>
      </c>
      <c r="C75" s="52" t="s">
        <v>88</v>
      </c>
      <c r="D75" s="65"/>
      <c r="E75" s="66"/>
      <c r="F75" s="67"/>
      <c r="G75" s="66"/>
      <c r="H75" s="46"/>
      <c r="I75" s="46"/>
    </row>
    <row r="76" spans="2:10" ht="59.25" customHeight="1" x14ac:dyDescent="0.3">
      <c r="B76" s="50"/>
      <c r="C76" s="437" t="s">
        <v>89</v>
      </c>
      <c r="D76" s="437"/>
      <c r="E76" s="437"/>
      <c r="F76" s="437"/>
      <c r="G76" s="437"/>
      <c r="H76" s="437"/>
      <c r="I76" s="46"/>
    </row>
    <row r="77" spans="2:10" ht="30" customHeight="1" x14ac:dyDescent="0.3">
      <c r="B77" s="50"/>
      <c r="C77" s="437" t="s">
        <v>90</v>
      </c>
      <c r="D77" s="437"/>
      <c r="E77" s="437"/>
      <c r="F77" s="437"/>
      <c r="G77" s="437"/>
      <c r="H77" s="437"/>
      <c r="I77" s="46"/>
    </row>
    <row r="78" spans="2:10" ht="18.75" customHeight="1" x14ac:dyDescent="0.3">
      <c r="B78" s="50"/>
      <c r="C78" s="433" t="s">
        <v>85</v>
      </c>
      <c r="D78" s="433"/>
      <c r="E78" s="433"/>
      <c r="F78" s="433"/>
      <c r="G78" s="433"/>
      <c r="H78" s="433"/>
      <c r="I78" s="46"/>
    </row>
    <row r="79" spans="2:10" ht="7.5" customHeight="1" x14ac:dyDescent="0.3">
      <c r="B79" s="51"/>
      <c r="C79" s="46"/>
      <c r="D79" s="46"/>
      <c r="E79" s="46"/>
      <c r="F79" s="46"/>
      <c r="G79" s="46"/>
      <c r="H79" s="46"/>
      <c r="I79" s="46"/>
    </row>
    <row r="80" spans="2:10" ht="24" customHeight="1" x14ac:dyDescent="0.3">
      <c r="B80" s="56"/>
      <c r="C80" s="434" t="s">
        <v>91</v>
      </c>
      <c r="D80" s="434"/>
      <c r="E80" s="434"/>
      <c r="F80" s="434"/>
      <c r="G80" s="434"/>
      <c r="H80" s="434"/>
      <c r="I80" s="56"/>
      <c r="J80" s="44" t="s">
        <v>2</v>
      </c>
    </row>
    <row r="81" spans="2:10" ht="6.75" customHeight="1" x14ac:dyDescent="0.3">
      <c r="B81" s="50"/>
      <c r="C81" s="46"/>
      <c r="D81" s="46"/>
      <c r="E81" s="46"/>
      <c r="F81" s="46"/>
      <c r="G81" s="46"/>
      <c r="H81" s="46"/>
      <c r="I81" s="46"/>
    </row>
    <row r="82" spans="2:10" ht="19.5" customHeight="1" x14ac:dyDescent="0.3">
      <c r="B82" s="50"/>
      <c r="C82" s="434" t="s">
        <v>92</v>
      </c>
      <c r="D82" s="434"/>
      <c r="E82" s="434"/>
      <c r="F82" s="434"/>
      <c r="G82" s="434"/>
      <c r="H82" s="434"/>
      <c r="I82" s="46"/>
      <c r="J82" s="44" t="s">
        <v>2</v>
      </c>
    </row>
    <row r="83" spans="2:10" ht="18.75" customHeight="1" x14ac:dyDescent="0.3">
      <c r="B83" s="50"/>
      <c r="C83" s="60"/>
      <c r="D83" s="60"/>
      <c r="E83" s="60"/>
      <c r="F83" s="60"/>
      <c r="G83" s="60"/>
      <c r="H83" s="60"/>
      <c r="I83" s="59"/>
    </row>
    <row r="84" spans="2:10" ht="18.75" customHeight="1" x14ac:dyDescent="0.3">
      <c r="B84" s="51" t="s">
        <v>93</v>
      </c>
      <c r="C84" s="52" t="s">
        <v>94</v>
      </c>
      <c r="D84" s="46"/>
      <c r="E84" s="46"/>
      <c r="F84" s="46"/>
      <c r="G84" s="46"/>
      <c r="H84" s="46"/>
      <c r="I84" s="46"/>
    </row>
    <row r="85" spans="2:10" ht="33.75" customHeight="1" x14ac:dyDescent="0.3">
      <c r="B85" s="50"/>
      <c r="C85" s="437" t="s">
        <v>95</v>
      </c>
      <c r="D85" s="437"/>
      <c r="E85" s="437"/>
      <c r="F85" s="437"/>
      <c r="G85" s="437"/>
      <c r="H85" s="437"/>
      <c r="I85" s="46"/>
    </row>
    <row r="86" spans="2:10" ht="42" customHeight="1" x14ac:dyDescent="0.3">
      <c r="B86" s="50"/>
      <c r="C86" s="435" t="s">
        <v>96</v>
      </c>
      <c r="D86" s="435"/>
      <c r="E86" s="435"/>
      <c r="F86" s="435"/>
      <c r="G86" s="435"/>
      <c r="H86" s="435"/>
      <c r="I86" s="46"/>
    </row>
    <row r="87" spans="2:10" ht="44.25" customHeight="1" x14ac:dyDescent="0.3">
      <c r="B87" s="50"/>
      <c r="C87" s="438" t="s">
        <v>97</v>
      </c>
      <c r="D87" s="438"/>
      <c r="E87" s="438"/>
      <c r="F87" s="438"/>
      <c r="G87" s="438"/>
      <c r="H87" s="438"/>
      <c r="I87" s="46"/>
    </row>
    <row r="88" spans="2:10" ht="10.5" customHeight="1" x14ac:dyDescent="0.3">
      <c r="B88" s="51"/>
      <c r="C88" s="46"/>
      <c r="D88" s="46"/>
      <c r="E88" s="46"/>
      <c r="F88" s="46"/>
      <c r="G88" s="46"/>
      <c r="H88" s="46"/>
      <c r="I88" s="46"/>
    </row>
    <row r="89" spans="2:10" ht="18.75" customHeight="1" x14ac:dyDescent="0.3">
      <c r="B89" s="56"/>
      <c r="C89" s="434" t="s">
        <v>98</v>
      </c>
      <c r="D89" s="434"/>
      <c r="E89" s="434"/>
      <c r="F89" s="434"/>
      <c r="G89" s="434"/>
      <c r="H89" s="434"/>
      <c r="I89" s="56"/>
      <c r="J89" s="44" t="s">
        <v>2</v>
      </c>
    </row>
    <row r="90" spans="2:10" ht="19.5" customHeight="1" x14ac:dyDescent="0.3">
      <c r="B90" s="46"/>
      <c r="C90" s="46"/>
      <c r="D90" s="46"/>
      <c r="E90" s="46"/>
      <c r="F90" s="46"/>
      <c r="G90" s="46"/>
      <c r="H90" s="46"/>
      <c r="I90" s="46"/>
    </row>
    <row r="91" spans="2:10" ht="16.5" x14ac:dyDescent="0.3">
      <c r="B91" s="51" t="s">
        <v>99</v>
      </c>
      <c r="C91" s="52" t="s">
        <v>100</v>
      </c>
      <c r="D91" s="46"/>
      <c r="E91" s="46"/>
      <c r="F91" s="46"/>
      <c r="G91" s="46"/>
      <c r="H91" s="46"/>
      <c r="I91" s="46"/>
    </row>
    <row r="92" spans="2:10" ht="9" customHeight="1" x14ac:dyDescent="0.3">
      <c r="B92" s="50"/>
      <c r="C92" s="53"/>
      <c r="D92" s="46"/>
      <c r="E92" s="46"/>
      <c r="F92" s="46"/>
      <c r="G92" s="46"/>
      <c r="H92" s="46"/>
      <c r="I92" s="46"/>
    </row>
    <row r="93" spans="2:10" ht="33" customHeight="1" x14ac:dyDescent="0.3">
      <c r="B93" s="50"/>
      <c r="C93" s="435" t="s">
        <v>101</v>
      </c>
      <c r="D93" s="435"/>
      <c r="E93" s="435"/>
      <c r="F93" s="435"/>
      <c r="G93" s="435"/>
      <c r="H93" s="435"/>
      <c r="I93" s="46"/>
    </row>
    <row r="94" spans="2:10" ht="27.75" customHeight="1" x14ac:dyDescent="0.3">
      <c r="B94" s="50"/>
      <c r="C94" s="435" t="s">
        <v>102</v>
      </c>
      <c r="D94" s="435"/>
      <c r="E94" s="435"/>
      <c r="F94" s="435"/>
      <c r="G94" s="435"/>
      <c r="H94" s="435"/>
      <c r="I94" s="46"/>
    </row>
    <row r="95" spans="2:10" ht="55.5" customHeight="1" x14ac:dyDescent="0.3">
      <c r="B95" s="50"/>
      <c r="C95" s="435" t="s">
        <v>687</v>
      </c>
      <c r="D95" s="435"/>
      <c r="E95" s="435"/>
      <c r="F95" s="435"/>
      <c r="G95" s="435"/>
      <c r="H95" s="435"/>
      <c r="I95" s="46"/>
    </row>
    <row r="96" spans="2:10" ht="7.5" customHeight="1" x14ac:dyDescent="0.3">
      <c r="B96" s="50"/>
      <c r="C96" s="46"/>
      <c r="D96" s="46"/>
      <c r="E96" s="46"/>
      <c r="F96" s="46"/>
      <c r="G96" s="46"/>
      <c r="H96" s="46"/>
      <c r="I96" s="46"/>
    </row>
    <row r="97" spans="2:10" ht="16.5" x14ac:dyDescent="0.3">
      <c r="B97" s="50"/>
      <c r="C97" s="434" t="s">
        <v>103</v>
      </c>
      <c r="D97" s="434"/>
      <c r="E97" s="434"/>
      <c r="F97" s="434"/>
      <c r="G97" s="434"/>
      <c r="H97" s="434"/>
      <c r="I97" s="46"/>
      <c r="J97" s="44" t="s">
        <v>2</v>
      </c>
    </row>
    <row r="98" spans="2:10" ht="8.25" customHeight="1" x14ac:dyDescent="0.3">
      <c r="B98" s="50"/>
      <c r="C98" s="68"/>
      <c r="D98" s="68"/>
      <c r="E98" s="68"/>
      <c r="F98" s="68"/>
      <c r="G98" s="68"/>
      <c r="H98" s="68"/>
      <c r="I98" s="46"/>
      <c r="J98" s="44"/>
    </row>
    <row r="99" spans="2:10" ht="16.5" x14ac:dyDescent="0.3">
      <c r="B99" s="50"/>
      <c r="C99" s="434" t="s">
        <v>104</v>
      </c>
      <c r="D99" s="434"/>
      <c r="E99" s="434"/>
      <c r="F99" s="434"/>
      <c r="G99" s="434"/>
      <c r="H99" s="434"/>
      <c r="I99" s="46"/>
      <c r="J99" s="44" t="s">
        <v>2</v>
      </c>
    </row>
    <row r="100" spans="2:10" ht="6.75" customHeight="1" x14ac:dyDescent="0.3">
      <c r="B100" s="50"/>
      <c r="C100" s="68"/>
      <c r="D100" s="68"/>
      <c r="E100" s="68"/>
      <c r="F100" s="68"/>
      <c r="G100" s="68"/>
      <c r="H100" s="68"/>
      <c r="I100" s="46"/>
      <c r="J100" s="44"/>
    </row>
    <row r="101" spans="2:10" ht="33.75" customHeight="1" x14ac:dyDescent="0.3">
      <c r="B101" s="51"/>
      <c r="C101" s="435" t="s">
        <v>105</v>
      </c>
      <c r="D101" s="435"/>
      <c r="E101" s="435"/>
      <c r="F101" s="435"/>
      <c r="G101" s="435"/>
      <c r="H101" s="435"/>
      <c r="I101" s="46"/>
      <c r="J101" s="44"/>
    </row>
    <row r="102" spans="2:10" ht="8.25" customHeight="1" x14ac:dyDescent="0.3">
      <c r="B102" s="51"/>
      <c r="C102" s="68"/>
      <c r="D102" s="68"/>
      <c r="E102" s="68"/>
      <c r="F102" s="68"/>
      <c r="G102" s="68"/>
      <c r="H102" s="68"/>
      <c r="I102" s="46"/>
      <c r="J102" s="44"/>
    </row>
    <row r="103" spans="2:10" ht="19.5" customHeight="1" x14ac:dyDescent="0.3">
      <c r="B103" s="51"/>
      <c r="C103" s="434" t="s">
        <v>106</v>
      </c>
      <c r="D103" s="434"/>
      <c r="E103" s="434"/>
      <c r="F103" s="434"/>
      <c r="G103" s="434"/>
      <c r="H103" s="434"/>
      <c r="I103" s="46"/>
      <c r="J103" s="44" t="s">
        <v>2</v>
      </c>
    </row>
    <row r="104" spans="2:10" ht="11.25" customHeight="1" x14ac:dyDescent="0.3">
      <c r="B104" s="51"/>
      <c r="C104" s="52"/>
      <c r="D104" s="46"/>
      <c r="E104" s="46"/>
      <c r="F104" s="46"/>
      <c r="G104" s="46"/>
      <c r="H104" s="46"/>
      <c r="I104" s="46"/>
      <c r="J104" s="44"/>
    </row>
    <row r="105" spans="2:10" ht="19.5" customHeight="1" x14ac:dyDescent="0.3">
      <c r="B105" s="51" t="s">
        <v>107</v>
      </c>
      <c r="C105" s="52" t="s">
        <v>108</v>
      </c>
      <c r="D105" s="46"/>
      <c r="E105" s="46"/>
      <c r="F105" s="46"/>
      <c r="G105" s="46"/>
      <c r="H105" s="46"/>
      <c r="I105" s="46"/>
      <c r="J105" s="44"/>
    </row>
    <row r="106" spans="2:10" ht="19.5" customHeight="1" x14ac:dyDescent="0.3">
      <c r="B106" s="64"/>
      <c r="C106" s="53" t="s">
        <v>79</v>
      </c>
      <c r="D106" s="46"/>
      <c r="E106" s="46"/>
      <c r="F106" s="46"/>
      <c r="G106" s="46"/>
      <c r="H106" s="46"/>
      <c r="I106" s="46"/>
      <c r="J106" s="44"/>
    </row>
    <row r="107" spans="2:10" ht="21" customHeight="1" x14ac:dyDescent="0.3">
      <c r="B107" s="56"/>
      <c r="C107" s="436" t="s">
        <v>109</v>
      </c>
      <c r="D107" s="436"/>
      <c r="E107" s="436"/>
      <c r="F107" s="436"/>
      <c r="G107" s="436"/>
      <c r="H107" s="436"/>
      <c r="I107" s="46"/>
      <c r="J107" s="44"/>
    </row>
    <row r="108" spans="2:10" ht="26.25" customHeight="1" x14ac:dyDescent="0.3">
      <c r="B108" s="56"/>
      <c r="C108" s="436" t="s">
        <v>110</v>
      </c>
      <c r="D108" s="436"/>
      <c r="E108" s="436"/>
      <c r="F108" s="436"/>
      <c r="G108" s="436"/>
      <c r="H108" s="436"/>
      <c r="I108" s="46"/>
      <c r="J108" s="44"/>
    </row>
    <row r="109" spans="2:10" ht="32.25" customHeight="1" x14ac:dyDescent="0.3">
      <c r="B109" s="56"/>
      <c r="C109" s="433" t="s">
        <v>733</v>
      </c>
      <c r="D109" s="433"/>
      <c r="E109" s="433"/>
      <c r="F109" s="433"/>
      <c r="G109" s="433"/>
      <c r="H109" s="433"/>
      <c r="I109" s="46"/>
      <c r="J109" s="44"/>
    </row>
    <row r="110" spans="2:10" ht="6.75" customHeight="1" x14ac:dyDescent="0.3">
      <c r="B110" s="56"/>
      <c r="C110" s="69"/>
      <c r="D110" s="69"/>
      <c r="E110" s="69"/>
      <c r="F110" s="69"/>
      <c r="G110" s="69"/>
      <c r="H110" s="69"/>
      <c r="I110" s="46"/>
      <c r="J110" s="44"/>
    </row>
    <row r="111" spans="2:10" ht="19.5" customHeight="1" x14ac:dyDescent="0.3">
      <c r="B111" s="50"/>
      <c r="C111" s="434" t="s">
        <v>81</v>
      </c>
      <c r="D111" s="434"/>
      <c r="E111" s="434"/>
      <c r="F111" s="434"/>
      <c r="G111" s="434"/>
      <c r="H111" s="434"/>
      <c r="I111" s="46"/>
      <c r="J111" s="44" t="s">
        <v>2</v>
      </c>
    </row>
    <row r="112" spans="2:10" ht="9.75" customHeight="1" x14ac:dyDescent="0.3">
      <c r="B112" s="50"/>
      <c r="C112" s="68"/>
      <c r="D112" s="68"/>
      <c r="E112" s="68"/>
      <c r="F112" s="68"/>
      <c r="G112" s="68"/>
      <c r="H112" s="68"/>
      <c r="I112" s="46"/>
      <c r="J112" s="44"/>
    </row>
  </sheetData>
  <mergeCells count="56">
    <mergeCell ref="C27:H27"/>
    <mergeCell ref="B4:I4"/>
    <mergeCell ref="B5:I5"/>
    <mergeCell ref="B6:I6"/>
    <mergeCell ref="C11:H11"/>
    <mergeCell ref="C12:H12"/>
    <mergeCell ref="C13:H13"/>
    <mergeCell ref="C15:H15"/>
    <mergeCell ref="C17:H17"/>
    <mergeCell ref="C19:H19"/>
    <mergeCell ref="C21:H21"/>
    <mergeCell ref="C23:H23"/>
    <mergeCell ref="C45:H45"/>
    <mergeCell ref="C28:H28"/>
    <mergeCell ref="C30:H30"/>
    <mergeCell ref="C31:H31"/>
    <mergeCell ref="C32:H32"/>
    <mergeCell ref="C33:H33"/>
    <mergeCell ref="C35:H35"/>
    <mergeCell ref="C37:H37"/>
    <mergeCell ref="C38:H38"/>
    <mergeCell ref="C39:H39"/>
    <mergeCell ref="C41:H41"/>
    <mergeCell ref="C42:H42"/>
    <mergeCell ref="C73:H73"/>
    <mergeCell ref="C47:H47"/>
    <mergeCell ref="C50:H50"/>
    <mergeCell ref="C51:H51"/>
    <mergeCell ref="C52:H52"/>
    <mergeCell ref="C54:H54"/>
    <mergeCell ref="C59:H59"/>
    <mergeCell ref="C61:H61"/>
    <mergeCell ref="C65:H65"/>
    <mergeCell ref="C67:H67"/>
    <mergeCell ref="C70:H70"/>
    <mergeCell ref="C71:H71"/>
    <mergeCell ref="C95:H95"/>
    <mergeCell ref="C76:H76"/>
    <mergeCell ref="C77:H77"/>
    <mergeCell ref="C78:H78"/>
    <mergeCell ref="C80:H80"/>
    <mergeCell ref="C82:H82"/>
    <mergeCell ref="C85:H85"/>
    <mergeCell ref="C86:H86"/>
    <mergeCell ref="C87:H87"/>
    <mergeCell ref="C89:H89"/>
    <mergeCell ref="C93:H93"/>
    <mergeCell ref="C94:H94"/>
    <mergeCell ref="C109:H109"/>
    <mergeCell ref="C111:H111"/>
    <mergeCell ref="C97:H97"/>
    <mergeCell ref="C99:H99"/>
    <mergeCell ref="C101:H101"/>
    <mergeCell ref="C103:H103"/>
    <mergeCell ref="C107:H107"/>
    <mergeCell ref="C108:H108"/>
  </mergeCells>
  <hyperlinks>
    <hyperlink ref="C89:H89" location="'PM-KV-03-12'!B1" display="PM-KV-03-12 Nyilvántartás"/>
    <hyperlink ref="C97:H97" location="'PM-KV-03-13'!B1" display="PM-KV-03-13 Szűrő-monitoring"/>
    <hyperlink ref="J1" location="Tartalom!B1" display="tartalom"/>
    <hyperlink ref="C17:H17" location="'PM-KV-03-02'!B1" display="PM-KV-03-02 Beiktatási határozat"/>
    <hyperlink ref="C73:H73" location="'PM-KV-03-09'!B1" display="PM-KV-03-09 Felelős vezető kijelölése"/>
    <hyperlink ref="C80:H80" location="'PM-KV-03-10'!B1" display="PM-KV-03-10 Speciális képzési program"/>
    <hyperlink ref="C82:H82" location="'PM-KV-03-11'!B1" display="PM-KV-03-11 Képzési nyilatkozat"/>
    <hyperlink ref="C23:H23" location="'PM-KV-03-03'!B1" display="PM-KV-03-03 Kockázatértékelés"/>
    <hyperlink ref="C30:H30" location="'PM-KV-03-04'!B1" display="PM-KV-03-04 Azonosítási adatlap"/>
    <hyperlink ref="C32:H32" location="'PM-KV-03-05'!B1" display="PM-KV-03-05 Tényleges tulajdonosi nyilatkozat"/>
    <hyperlink ref="C41:H41" location="'PM-KV-03-06'!B1" display="PM-KV-03-06 Monitoring"/>
    <hyperlink ref="C47:H47" location="'PM-KV-03-07'!B1" display="PM-KV-03-07 Adatváltozás bejelentése"/>
    <hyperlink ref="C67" r:id="rId1"/>
    <hyperlink ref="C61:H61" location="'PM-KV-03-08'!B1" display="PM-KV-03-08 Bejelentés kijelölt személy részére"/>
    <hyperlink ref="C54" r:id="rId2"/>
    <hyperlink ref="J17" location="Tartalom!C16" display="tartalom"/>
    <hyperlink ref="J23" location="Tartalom!C18" display="tartalom"/>
    <hyperlink ref="J30" location="Tartalom!C20" display="tartalom"/>
    <hyperlink ref="J41" location="Tartalom!C23" display="tartalom"/>
    <hyperlink ref="J47" location="Tartalom!C25" display="tartalom"/>
    <hyperlink ref="J54" location="Tartalom!C27" display="tartalom"/>
    <hyperlink ref="J61" location="Tartalom!C29" display="tartalom"/>
    <hyperlink ref="J67" location="Tartalom!C30" display="tartalom"/>
    <hyperlink ref="J73" location="Tartalom!C32" display="tartalom"/>
    <hyperlink ref="J80" location="Tartalom!C34" display="tartalom"/>
    <hyperlink ref="J89" location="Tartalom!C37" display="tartalom"/>
    <hyperlink ref="J97" location="Tartalom!C39" display="tartalom"/>
    <hyperlink ref="C99:H99" location="'PM-KV-03-14'!B1" display="PM-KV-03-14 Szűrő-monitoring az MKVK Kit. 3.§ (5) bekezdése szerinti tájékoztató közzetételét követően"/>
    <hyperlink ref="C111" r:id="rId3"/>
    <hyperlink ref="C103:H103" location="'PM-KV-03-15'!B1" display="PM-KV-03-15 Szűrő-monitoring nyilvántartás"/>
    <hyperlink ref="J32" location="Tartalom!C21" display="tartalom"/>
    <hyperlink ref="J82" location="Tartalom!C35" display="tartalom"/>
    <hyperlink ref="J99" location="Tartalom!C40" display="tartalom"/>
    <hyperlink ref="J103" location="Tartalom!C41" display="tartalom"/>
    <hyperlink ref="J111" location="Tartalom!C42" display="tartalom"/>
  </hyperlinks>
  <pageMargins left="0.70866141732283472" right="0.70866141732283472" top="0.74803149606299213" bottom="0.74803149606299213" header="0.31496062992125984" footer="0.31496062992125984"/>
  <pageSetup paperSize="9" scale="80" fitToHeight="6" orientation="portrait" r:id="rId4"/>
  <headerFooter>
    <oddFooter>&amp;L&amp;F/&amp;A&amp;C&amp;P/&amp;N&amp;RDigitAudit/AuditIroda</oddFooter>
  </headerFooter>
  <rowBreaks count="1" manualBreakCount="1">
    <brk id="3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6"/>
  <sheetViews>
    <sheetView showGridLines="0" zoomScaleNormal="100" workbookViewId="0">
      <selection activeCell="B1" sqref="B1"/>
    </sheetView>
  </sheetViews>
  <sheetFormatPr defaultRowHeight="12" x14ac:dyDescent="0.2"/>
  <cols>
    <col min="1" max="1" width="10.42578125" style="5" customWidth="1"/>
    <col min="2" max="7" width="10" style="5" customWidth="1"/>
    <col min="8" max="8" width="9.28515625" style="5" customWidth="1"/>
    <col min="9" max="9" width="12" style="5" customWidth="1"/>
    <col min="10" max="15" width="10" style="5" customWidth="1"/>
    <col min="16" max="256" width="9.140625" style="5"/>
    <col min="257" max="257" width="10.42578125" style="5" customWidth="1"/>
    <col min="258" max="263" width="10" style="5" customWidth="1"/>
    <col min="264" max="264" width="9.28515625" style="5" customWidth="1"/>
    <col min="265" max="265" width="12" style="5" customWidth="1"/>
    <col min="266" max="271" width="10" style="5" customWidth="1"/>
    <col min="272" max="512" width="9.140625" style="5"/>
    <col min="513" max="513" width="10.42578125" style="5" customWidth="1"/>
    <col min="514" max="519" width="10" style="5" customWidth="1"/>
    <col min="520" max="520" width="9.28515625" style="5" customWidth="1"/>
    <col min="521" max="521" width="12" style="5" customWidth="1"/>
    <col min="522" max="527" width="10" style="5" customWidth="1"/>
    <col min="528" max="768" width="9.140625" style="5"/>
    <col min="769" max="769" width="10.42578125" style="5" customWidth="1"/>
    <col min="770" max="775" width="10" style="5" customWidth="1"/>
    <col min="776" max="776" width="9.28515625" style="5" customWidth="1"/>
    <col min="777" max="777" width="12" style="5" customWidth="1"/>
    <col min="778" max="783" width="10" style="5" customWidth="1"/>
    <col min="784" max="1024" width="9.140625" style="5"/>
    <col min="1025" max="1025" width="10.42578125" style="5" customWidth="1"/>
    <col min="1026" max="1031" width="10" style="5" customWidth="1"/>
    <col min="1032" max="1032" width="9.28515625" style="5" customWidth="1"/>
    <col min="1033" max="1033" width="12" style="5" customWidth="1"/>
    <col min="1034" max="1039" width="10" style="5" customWidth="1"/>
    <col min="1040" max="1280" width="9.140625" style="5"/>
    <col min="1281" max="1281" width="10.42578125" style="5" customWidth="1"/>
    <col min="1282" max="1287" width="10" style="5" customWidth="1"/>
    <col min="1288" max="1288" width="9.28515625" style="5" customWidth="1"/>
    <col min="1289" max="1289" width="12" style="5" customWidth="1"/>
    <col min="1290" max="1295" width="10" style="5" customWidth="1"/>
    <col min="1296" max="1536" width="9.140625" style="5"/>
    <col min="1537" max="1537" width="10.42578125" style="5" customWidth="1"/>
    <col min="1538" max="1543" width="10" style="5" customWidth="1"/>
    <col min="1544" max="1544" width="9.28515625" style="5" customWidth="1"/>
    <col min="1545" max="1545" width="12" style="5" customWidth="1"/>
    <col min="1546" max="1551" width="10" style="5" customWidth="1"/>
    <col min="1552" max="1792" width="9.140625" style="5"/>
    <col min="1793" max="1793" width="10.42578125" style="5" customWidth="1"/>
    <col min="1794" max="1799" width="10" style="5" customWidth="1"/>
    <col min="1800" max="1800" width="9.28515625" style="5" customWidth="1"/>
    <col min="1801" max="1801" width="12" style="5" customWidth="1"/>
    <col min="1802" max="1807" width="10" style="5" customWidth="1"/>
    <col min="1808" max="2048" width="9.140625" style="5"/>
    <col min="2049" max="2049" width="10.42578125" style="5" customWidth="1"/>
    <col min="2050" max="2055" width="10" style="5" customWidth="1"/>
    <col min="2056" max="2056" width="9.28515625" style="5" customWidth="1"/>
    <col min="2057" max="2057" width="12" style="5" customWidth="1"/>
    <col min="2058" max="2063" width="10" style="5" customWidth="1"/>
    <col min="2064" max="2304" width="9.140625" style="5"/>
    <col min="2305" max="2305" width="10.42578125" style="5" customWidth="1"/>
    <col min="2306" max="2311" width="10" style="5" customWidth="1"/>
    <col min="2312" max="2312" width="9.28515625" style="5" customWidth="1"/>
    <col min="2313" max="2313" width="12" style="5" customWidth="1"/>
    <col min="2314" max="2319" width="10" style="5" customWidth="1"/>
    <col min="2320" max="2560" width="9.140625" style="5"/>
    <col min="2561" max="2561" width="10.42578125" style="5" customWidth="1"/>
    <col min="2562" max="2567" width="10" style="5" customWidth="1"/>
    <col min="2568" max="2568" width="9.28515625" style="5" customWidth="1"/>
    <col min="2569" max="2569" width="12" style="5" customWidth="1"/>
    <col min="2570" max="2575" width="10" style="5" customWidth="1"/>
    <col min="2576" max="2816" width="9.140625" style="5"/>
    <col min="2817" max="2817" width="10.42578125" style="5" customWidth="1"/>
    <col min="2818" max="2823" width="10" style="5" customWidth="1"/>
    <col min="2824" max="2824" width="9.28515625" style="5" customWidth="1"/>
    <col min="2825" max="2825" width="12" style="5" customWidth="1"/>
    <col min="2826" max="2831" width="10" style="5" customWidth="1"/>
    <col min="2832" max="3072" width="9.140625" style="5"/>
    <col min="3073" max="3073" width="10.42578125" style="5" customWidth="1"/>
    <col min="3074" max="3079" width="10" style="5" customWidth="1"/>
    <col min="3080" max="3080" width="9.28515625" style="5" customWidth="1"/>
    <col min="3081" max="3081" width="12" style="5" customWidth="1"/>
    <col min="3082" max="3087" width="10" style="5" customWidth="1"/>
    <col min="3088" max="3328" width="9.140625" style="5"/>
    <col min="3329" max="3329" width="10.42578125" style="5" customWidth="1"/>
    <col min="3330" max="3335" width="10" style="5" customWidth="1"/>
    <col min="3336" max="3336" width="9.28515625" style="5" customWidth="1"/>
    <col min="3337" max="3337" width="12" style="5" customWidth="1"/>
    <col min="3338" max="3343" width="10" style="5" customWidth="1"/>
    <col min="3344" max="3584" width="9.140625" style="5"/>
    <col min="3585" max="3585" width="10.42578125" style="5" customWidth="1"/>
    <col min="3586" max="3591" width="10" style="5" customWidth="1"/>
    <col min="3592" max="3592" width="9.28515625" style="5" customWidth="1"/>
    <col min="3593" max="3593" width="12" style="5" customWidth="1"/>
    <col min="3594" max="3599" width="10" style="5" customWidth="1"/>
    <col min="3600" max="3840" width="9.140625" style="5"/>
    <col min="3841" max="3841" width="10.42578125" style="5" customWidth="1"/>
    <col min="3842" max="3847" width="10" style="5" customWidth="1"/>
    <col min="3848" max="3848" width="9.28515625" style="5" customWidth="1"/>
    <col min="3849" max="3849" width="12" style="5" customWidth="1"/>
    <col min="3850" max="3855" width="10" style="5" customWidth="1"/>
    <col min="3856" max="4096" width="9.140625" style="5"/>
    <col min="4097" max="4097" width="10.42578125" style="5" customWidth="1"/>
    <col min="4098" max="4103" width="10" style="5" customWidth="1"/>
    <col min="4104" max="4104" width="9.28515625" style="5" customWidth="1"/>
    <col min="4105" max="4105" width="12" style="5" customWidth="1"/>
    <col min="4106" max="4111" width="10" style="5" customWidth="1"/>
    <col min="4112" max="4352" width="9.140625" style="5"/>
    <col min="4353" max="4353" width="10.42578125" style="5" customWidth="1"/>
    <col min="4354" max="4359" width="10" style="5" customWidth="1"/>
    <col min="4360" max="4360" width="9.28515625" style="5" customWidth="1"/>
    <col min="4361" max="4361" width="12" style="5" customWidth="1"/>
    <col min="4362" max="4367" width="10" style="5" customWidth="1"/>
    <col min="4368" max="4608" width="9.140625" style="5"/>
    <col min="4609" max="4609" width="10.42578125" style="5" customWidth="1"/>
    <col min="4610" max="4615" width="10" style="5" customWidth="1"/>
    <col min="4616" max="4616" width="9.28515625" style="5" customWidth="1"/>
    <col min="4617" max="4617" width="12" style="5" customWidth="1"/>
    <col min="4618" max="4623" width="10" style="5" customWidth="1"/>
    <col min="4624" max="4864" width="9.140625" style="5"/>
    <col min="4865" max="4865" width="10.42578125" style="5" customWidth="1"/>
    <col min="4866" max="4871" width="10" style="5" customWidth="1"/>
    <col min="4872" max="4872" width="9.28515625" style="5" customWidth="1"/>
    <col min="4873" max="4873" width="12" style="5" customWidth="1"/>
    <col min="4874" max="4879" width="10" style="5" customWidth="1"/>
    <col min="4880" max="5120" width="9.140625" style="5"/>
    <col min="5121" max="5121" width="10.42578125" style="5" customWidth="1"/>
    <col min="5122" max="5127" width="10" style="5" customWidth="1"/>
    <col min="5128" max="5128" width="9.28515625" style="5" customWidth="1"/>
    <col min="5129" max="5129" width="12" style="5" customWidth="1"/>
    <col min="5130" max="5135" width="10" style="5" customWidth="1"/>
    <col min="5136" max="5376" width="9.140625" style="5"/>
    <col min="5377" max="5377" width="10.42578125" style="5" customWidth="1"/>
    <col min="5378" max="5383" width="10" style="5" customWidth="1"/>
    <col min="5384" max="5384" width="9.28515625" style="5" customWidth="1"/>
    <col min="5385" max="5385" width="12" style="5" customWidth="1"/>
    <col min="5386" max="5391" width="10" style="5" customWidth="1"/>
    <col min="5392" max="5632" width="9.140625" style="5"/>
    <col min="5633" max="5633" width="10.42578125" style="5" customWidth="1"/>
    <col min="5634" max="5639" width="10" style="5" customWidth="1"/>
    <col min="5640" max="5640" width="9.28515625" style="5" customWidth="1"/>
    <col min="5641" max="5641" width="12" style="5" customWidth="1"/>
    <col min="5642" max="5647" width="10" style="5" customWidth="1"/>
    <col min="5648" max="5888" width="9.140625" style="5"/>
    <col min="5889" max="5889" width="10.42578125" style="5" customWidth="1"/>
    <col min="5890" max="5895" width="10" style="5" customWidth="1"/>
    <col min="5896" max="5896" width="9.28515625" style="5" customWidth="1"/>
    <col min="5897" max="5897" width="12" style="5" customWidth="1"/>
    <col min="5898" max="5903" width="10" style="5" customWidth="1"/>
    <col min="5904" max="6144" width="9.140625" style="5"/>
    <col min="6145" max="6145" width="10.42578125" style="5" customWidth="1"/>
    <col min="6146" max="6151" width="10" style="5" customWidth="1"/>
    <col min="6152" max="6152" width="9.28515625" style="5" customWidth="1"/>
    <col min="6153" max="6153" width="12" style="5" customWidth="1"/>
    <col min="6154" max="6159" width="10" style="5" customWidth="1"/>
    <col min="6160" max="6400" width="9.140625" style="5"/>
    <col min="6401" max="6401" width="10.42578125" style="5" customWidth="1"/>
    <col min="6402" max="6407" width="10" style="5" customWidth="1"/>
    <col min="6408" max="6408" width="9.28515625" style="5" customWidth="1"/>
    <col min="6409" max="6409" width="12" style="5" customWidth="1"/>
    <col min="6410" max="6415" width="10" style="5" customWidth="1"/>
    <col min="6416" max="6656" width="9.140625" style="5"/>
    <col min="6657" max="6657" width="10.42578125" style="5" customWidth="1"/>
    <col min="6658" max="6663" width="10" style="5" customWidth="1"/>
    <col min="6664" max="6664" width="9.28515625" style="5" customWidth="1"/>
    <col min="6665" max="6665" width="12" style="5" customWidth="1"/>
    <col min="6666" max="6671" width="10" style="5" customWidth="1"/>
    <col min="6672" max="6912" width="9.140625" style="5"/>
    <col min="6913" max="6913" width="10.42578125" style="5" customWidth="1"/>
    <col min="6914" max="6919" width="10" style="5" customWidth="1"/>
    <col min="6920" max="6920" width="9.28515625" style="5" customWidth="1"/>
    <col min="6921" max="6921" width="12" style="5" customWidth="1"/>
    <col min="6922" max="6927" width="10" style="5" customWidth="1"/>
    <col min="6928" max="7168" width="9.140625" style="5"/>
    <col min="7169" max="7169" width="10.42578125" style="5" customWidth="1"/>
    <col min="7170" max="7175" width="10" style="5" customWidth="1"/>
    <col min="7176" max="7176" width="9.28515625" style="5" customWidth="1"/>
    <col min="7177" max="7177" width="12" style="5" customWidth="1"/>
    <col min="7178" max="7183" width="10" style="5" customWidth="1"/>
    <col min="7184" max="7424" width="9.140625" style="5"/>
    <col min="7425" max="7425" width="10.42578125" style="5" customWidth="1"/>
    <col min="7426" max="7431" width="10" style="5" customWidth="1"/>
    <col min="7432" max="7432" width="9.28515625" style="5" customWidth="1"/>
    <col min="7433" max="7433" width="12" style="5" customWidth="1"/>
    <col min="7434" max="7439" width="10" style="5" customWidth="1"/>
    <col min="7440" max="7680" width="9.140625" style="5"/>
    <col min="7681" max="7681" width="10.42578125" style="5" customWidth="1"/>
    <col min="7682" max="7687" width="10" style="5" customWidth="1"/>
    <col min="7688" max="7688" width="9.28515625" style="5" customWidth="1"/>
    <col min="7689" max="7689" width="12" style="5" customWidth="1"/>
    <col min="7690" max="7695" width="10" style="5" customWidth="1"/>
    <col min="7696" max="7936" width="9.140625" style="5"/>
    <col min="7937" max="7937" width="10.42578125" style="5" customWidth="1"/>
    <col min="7938" max="7943" width="10" style="5" customWidth="1"/>
    <col min="7944" max="7944" width="9.28515625" style="5" customWidth="1"/>
    <col min="7945" max="7945" width="12" style="5" customWidth="1"/>
    <col min="7946" max="7951" width="10" style="5" customWidth="1"/>
    <col min="7952" max="8192" width="9.140625" style="5"/>
    <col min="8193" max="8193" width="10.42578125" style="5" customWidth="1"/>
    <col min="8194" max="8199" width="10" style="5" customWidth="1"/>
    <col min="8200" max="8200" width="9.28515625" style="5" customWidth="1"/>
    <col min="8201" max="8201" width="12" style="5" customWidth="1"/>
    <col min="8202" max="8207" width="10" style="5" customWidth="1"/>
    <col min="8208" max="8448" width="9.140625" style="5"/>
    <col min="8449" max="8449" width="10.42578125" style="5" customWidth="1"/>
    <col min="8450" max="8455" width="10" style="5" customWidth="1"/>
    <col min="8456" max="8456" width="9.28515625" style="5" customWidth="1"/>
    <col min="8457" max="8457" width="12" style="5" customWidth="1"/>
    <col min="8458" max="8463" width="10" style="5" customWidth="1"/>
    <col min="8464" max="8704" width="9.140625" style="5"/>
    <col min="8705" max="8705" width="10.42578125" style="5" customWidth="1"/>
    <col min="8706" max="8711" width="10" style="5" customWidth="1"/>
    <col min="8712" max="8712" width="9.28515625" style="5" customWidth="1"/>
    <col min="8713" max="8713" width="12" style="5" customWidth="1"/>
    <col min="8714" max="8719" width="10" style="5" customWidth="1"/>
    <col min="8720" max="8960" width="9.140625" style="5"/>
    <col min="8961" max="8961" width="10.42578125" style="5" customWidth="1"/>
    <col min="8962" max="8967" width="10" style="5" customWidth="1"/>
    <col min="8968" max="8968" width="9.28515625" style="5" customWidth="1"/>
    <col min="8969" max="8969" width="12" style="5" customWidth="1"/>
    <col min="8970" max="8975" width="10" style="5" customWidth="1"/>
    <col min="8976" max="9216" width="9.140625" style="5"/>
    <col min="9217" max="9217" width="10.42578125" style="5" customWidth="1"/>
    <col min="9218" max="9223" width="10" style="5" customWidth="1"/>
    <col min="9224" max="9224" width="9.28515625" style="5" customWidth="1"/>
    <col min="9225" max="9225" width="12" style="5" customWidth="1"/>
    <col min="9226" max="9231" width="10" style="5" customWidth="1"/>
    <col min="9232" max="9472" width="9.140625" style="5"/>
    <col min="9473" max="9473" width="10.42578125" style="5" customWidth="1"/>
    <col min="9474" max="9479" width="10" style="5" customWidth="1"/>
    <col min="9480" max="9480" width="9.28515625" style="5" customWidth="1"/>
    <col min="9481" max="9481" width="12" style="5" customWidth="1"/>
    <col min="9482" max="9487" width="10" style="5" customWidth="1"/>
    <col min="9488" max="9728" width="9.140625" style="5"/>
    <col min="9729" max="9729" width="10.42578125" style="5" customWidth="1"/>
    <col min="9730" max="9735" width="10" style="5" customWidth="1"/>
    <col min="9736" max="9736" width="9.28515625" style="5" customWidth="1"/>
    <col min="9737" max="9737" width="12" style="5" customWidth="1"/>
    <col min="9738" max="9743" width="10" style="5" customWidth="1"/>
    <col min="9744" max="9984" width="9.140625" style="5"/>
    <col min="9985" max="9985" width="10.42578125" style="5" customWidth="1"/>
    <col min="9986" max="9991" width="10" style="5" customWidth="1"/>
    <col min="9992" max="9992" width="9.28515625" style="5" customWidth="1"/>
    <col min="9993" max="9993" width="12" style="5" customWidth="1"/>
    <col min="9994" max="9999" width="10" style="5" customWidth="1"/>
    <col min="10000" max="10240" width="9.140625" style="5"/>
    <col min="10241" max="10241" width="10.42578125" style="5" customWidth="1"/>
    <col min="10242" max="10247" width="10" style="5" customWidth="1"/>
    <col min="10248" max="10248" width="9.28515625" style="5" customWidth="1"/>
    <col min="10249" max="10249" width="12" style="5" customWidth="1"/>
    <col min="10250" max="10255" width="10" style="5" customWidth="1"/>
    <col min="10256" max="10496" width="9.140625" style="5"/>
    <col min="10497" max="10497" width="10.42578125" style="5" customWidth="1"/>
    <col min="10498" max="10503" width="10" style="5" customWidth="1"/>
    <col min="10504" max="10504" width="9.28515625" style="5" customWidth="1"/>
    <col min="10505" max="10505" width="12" style="5" customWidth="1"/>
    <col min="10506" max="10511" width="10" style="5" customWidth="1"/>
    <col min="10512" max="10752" width="9.140625" style="5"/>
    <col min="10753" max="10753" width="10.42578125" style="5" customWidth="1"/>
    <col min="10754" max="10759" width="10" style="5" customWidth="1"/>
    <col min="10760" max="10760" width="9.28515625" style="5" customWidth="1"/>
    <col min="10761" max="10761" width="12" style="5" customWidth="1"/>
    <col min="10762" max="10767" width="10" style="5" customWidth="1"/>
    <col min="10768" max="11008" width="9.140625" style="5"/>
    <col min="11009" max="11009" width="10.42578125" style="5" customWidth="1"/>
    <col min="11010" max="11015" width="10" style="5" customWidth="1"/>
    <col min="11016" max="11016" width="9.28515625" style="5" customWidth="1"/>
    <col min="11017" max="11017" width="12" style="5" customWidth="1"/>
    <col min="11018" max="11023" width="10" style="5" customWidth="1"/>
    <col min="11024" max="11264" width="9.140625" style="5"/>
    <col min="11265" max="11265" width="10.42578125" style="5" customWidth="1"/>
    <col min="11266" max="11271" width="10" style="5" customWidth="1"/>
    <col min="11272" max="11272" width="9.28515625" style="5" customWidth="1"/>
    <col min="11273" max="11273" width="12" style="5" customWidth="1"/>
    <col min="11274" max="11279" width="10" style="5" customWidth="1"/>
    <col min="11280" max="11520" width="9.140625" style="5"/>
    <col min="11521" max="11521" width="10.42578125" style="5" customWidth="1"/>
    <col min="11522" max="11527" width="10" style="5" customWidth="1"/>
    <col min="11528" max="11528" width="9.28515625" style="5" customWidth="1"/>
    <col min="11529" max="11529" width="12" style="5" customWidth="1"/>
    <col min="11530" max="11535" width="10" style="5" customWidth="1"/>
    <col min="11536" max="11776" width="9.140625" style="5"/>
    <col min="11777" max="11777" width="10.42578125" style="5" customWidth="1"/>
    <col min="11778" max="11783" width="10" style="5" customWidth="1"/>
    <col min="11784" max="11784" width="9.28515625" style="5" customWidth="1"/>
    <col min="11785" max="11785" width="12" style="5" customWidth="1"/>
    <col min="11786" max="11791" width="10" style="5" customWidth="1"/>
    <col min="11792" max="12032" width="9.140625" style="5"/>
    <col min="12033" max="12033" width="10.42578125" style="5" customWidth="1"/>
    <col min="12034" max="12039" width="10" style="5" customWidth="1"/>
    <col min="12040" max="12040" width="9.28515625" style="5" customWidth="1"/>
    <col min="12041" max="12041" width="12" style="5" customWidth="1"/>
    <col min="12042" max="12047" width="10" style="5" customWidth="1"/>
    <col min="12048" max="12288" width="9.140625" style="5"/>
    <col min="12289" max="12289" width="10.42578125" style="5" customWidth="1"/>
    <col min="12290" max="12295" width="10" style="5" customWidth="1"/>
    <col min="12296" max="12296" width="9.28515625" style="5" customWidth="1"/>
    <col min="12297" max="12297" width="12" style="5" customWidth="1"/>
    <col min="12298" max="12303" width="10" style="5" customWidth="1"/>
    <col min="12304" max="12544" width="9.140625" style="5"/>
    <col min="12545" max="12545" width="10.42578125" style="5" customWidth="1"/>
    <col min="12546" max="12551" width="10" style="5" customWidth="1"/>
    <col min="12552" max="12552" width="9.28515625" style="5" customWidth="1"/>
    <col min="12553" max="12553" width="12" style="5" customWidth="1"/>
    <col min="12554" max="12559" width="10" style="5" customWidth="1"/>
    <col min="12560" max="12800" width="9.140625" style="5"/>
    <col min="12801" max="12801" width="10.42578125" style="5" customWidth="1"/>
    <col min="12802" max="12807" width="10" style="5" customWidth="1"/>
    <col min="12808" max="12808" width="9.28515625" style="5" customWidth="1"/>
    <col min="12809" max="12809" width="12" style="5" customWidth="1"/>
    <col min="12810" max="12815" width="10" style="5" customWidth="1"/>
    <col min="12816" max="13056" width="9.140625" style="5"/>
    <col min="13057" max="13057" width="10.42578125" style="5" customWidth="1"/>
    <col min="13058" max="13063" width="10" style="5" customWidth="1"/>
    <col min="13064" max="13064" width="9.28515625" style="5" customWidth="1"/>
    <col min="13065" max="13065" width="12" style="5" customWidth="1"/>
    <col min="13066" max="13071" width="10" style="5" customWidth="1"/>
    <col min="13072" max="13312" width="9.140625" style="5"/>
    <col min="13313" max="13313" width="10.42578125" style="5" customWidth="1"/>
    <col min="13314" max="13319" width="10" style="5" customWidth="1"/>
    <col min="13320" max="13320" width="9.28515625" style="5" customWidth="1"/>
    <col min="13321" max="13321" width="12" style="5" customWidth="1"/>
    <col min="13322" max="13327" width="10" style="5" customWidth="1"/>
    <col min="13328" max="13568" width="9.140625" style="5"/>
    <col min="13569" max="13569" width="10.42578125" style="5" customWidth="1"/>
    <col min="13570" max="13575" width="10" style="5" customWidth="1"/>
    <col min="13576" max="13576" width="9.28515625" style="5" customWidth="1"/>
    <col min="13577" max="13577" width="12" style="5" customWidth="1"/>
    <col min="13578" max="13583" width="10" style="5" customWidth="1"/>
    <col min="13584" max="13824" width="9.140625" style="5"/>
    <col min="13825" max="13825" width="10.42578125" style="5" customWidth="1"/>
    <col min="13826" max="13831" width="10" style="5" customWidth="1"/>
    <col min="13832" max="13832" width="9.28515625" style="5" customWidth="1"/>
    <col min="13833" max="13833" width="12" style="5" customWidth="1"/>
    <col min="13834" max="13839" width="10" style="5" customWidth="1"/>
    <col min="13840" max="14080" width="9.140625" style="5"/>
    <col min="14081" max="14081" width="10.42578125" style="5" customWidth="1"/>
    <col min="14082" max="14087" width="10" style="5" customWidth="1"/>
    <col min="14088" max="14088" width="9.28515625" style="5" customWidth="1"/>
    <col min="14089" max="14089" width="12" style="5" customWidth="1"/>
    <col min="14090" max="14095" width="10" style="5" customWidth="1"/>
    <col min="14096" max="14336" width="9.140625" style="5"/>
    <col min="14337" max="14337" width="10.42578125" style="5" customWidth="1"/>
    <col min="14338" max="14343" width="10" style="5" customWidth="1"/>
    <col min="14344" max="14344" width="9.28515625" style="5" customWidth="1"/>
    <col min="14345" max="14345" width="12" style="5" customWidth="1"/>
    <col min="14346" max="14351" width="10" style="5" customWidth="1"/>
    <col min="14352" max="14592" width="9.140625" style="5"/>
    <col min="14593" max="14593" width="10.42578125" style="5" customWidth="1"/>
    <col min="14594" max="14599" width="10" style="5" customWidth="1"/>
    <col min="14600" max="14600" width="9.28515625" style="5" customWidth="1"/>
    <col min="14601" max="14601" width="12" style="5" customWidth="1"/>
    <col min="14602" max="14607" width="10" style="5" customWidth="1"/>
    <col min="14608" max="14848" width="9.140625" style="5"/>
    <col min="14849" max="14849" width="10.42578125" style="5" customWidth="1"/>
    <col min="14850" max="14855" width="10" style="5" customWidth="1"/>
    <col min="14856" max="14856" width="9.28515625" style="5" customWidth="1"/>
    <col min="14857" max="14857" width="12" style="5" customWidth="1"/>
    <col min="14858" max="14863" width="10" style="5" customWidth="1"/>
    <col min="14864" max="15104" width="9.140625" style="5"/>
    <col min="15105" max="15105" width="10.42578125" style="5" customWidth="1"/>
    <col min="15106" max="15111" width="10" style="5" customWidth="1"/>
    <col min="15112" max="15112" width="9.28515625" style="5" customWidth="1"/>
    <col min="15113" max="15113" width="12" style="5" customWidth="1"/>
    <col min="15114" max="15119" width="10" style="5" customWidth="1"/>
    <col min="15120" max="15360" width="9.140625" style="5"/>
    <col min="15361" max="15361" width="10.42578125" style="5" customWidth="1"/>
    <col min="15362" max="15367" width="10" style="5" customWidth="1"/>
    <col min="15368" max="15368" width="9.28515625" style="5" customWidth="1"/>
    <col min="15369" max="15369" width="12" style="5" customWidth="1"/>
    <col min="15370" max="15375" width="10" style="5" customWidth="1"/>
    <col min="15376" max="15616" width="9.140625" style="5"/>
    <col min="15617" max="15617" width="10.42578125" style="5" customWidth="1"/>
    <col min="15618" max="15623" width="10" style="5" customWidth="1"/>
    <col min="15624" max="15624" width="9.28515625" style="5" customWidth="1"/>
    <col min="15625" max="15625" width="12" style="5" customWidth="1"/>
    <col min="15626" max="15631" width="10" style="5" customWidth="1"/>
    <col min="15632" max="15872" width="9.140625" style="5"/>
    <col min="15873" max="15873" width="10.42578125" style="5" customWidth="1"/>
    <col min="15874" max="15879" width="10" style="5" customWidth="1"/>
    <col min="15880" max="15880" width="9.28515625" style="5" customWidth="1"/>
    <col min="15881" max="15881" width="12" style="5" customWidth="1"/>
    <col min="15882" max="15887" width="10" style="5" customWidth="1"/>
    <col min="15888" max="16128" width="9.140625" style="5"/>
    <col min="16129" max="16129" width="10.42578125" style="5" customWidth="1"/>
    <col min="16130" max="16135" width="10" style="5" customWidth="1"/>
    <col min="16136" max="16136" width="9.28515625" style="5" customWidth="1"/>
    <col min="16137" max="16137" width="12" style="5" customWidth="1"/>
    <col min="16138" max="16143" width="10" style="5" customWidth="1"/>
    <col min="16144" max="16384" width="9.140625" style="5"/>
  </cols>
  <sheetData>
    <row r="1" spans="2:13" ht="16.5" x14ac:dyDescent="0.3">
      <c r="B1" s="42" t="s">
        <v>111</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54"/>
      <c r="C4" s="454"/>
      <c r="D4" s="454"/>
      <c r="E4" s="454"/>
      <c r="F4" s="454"/>
      <c r="G4" s="454"/>
      <c r="H4" s="454"/>
      <c r="I4" s="454"/>
      <c r="J4" s="454"/>
      <c r="K4" s="454"/>
      <c r="L4" s="454"/>
    </row>
    <row r="5" spans="2:13" ht="20.25" x14ac:dyDescent="0.3">
      <c r="B5" s="70"/>
      <c r="C5" s="70"/>
      <c r="D5" s="70"/>
      <c r="E5" s="70"/>
      <c r="F5" s="70"/>
      <c r="G5" s="70"/>
      <c r="H5" s="70"/>
      <c r="I5" s="70"/>
      <c r="J5" s="70"/>
      <c r="K5" s="48"/>
      <c r="L5" s="71"/>
    </row>
    <row r="6" spans="2:13" ht="24.75" customHeight="1" x14ac:dyDescent="0.25">
      <c r="B6" s="72"/>
      <c r="C6" s="72"/>
      <c r="D6" s="72"/>
      <c r="E6" s="72"/>
      <c r="F6" s="72"/>
      <c r="G6" s="72"/>
      <c r="H6" s="72"/>
      <c r="I6" s="72"/>
      <c r="J6" s="72"/>
      <c r="K6" s="72"/>
      <c r="L6" s="72"/>
    </row>
    <row r="7" spans="2:13" ht="73.5" customHeight="1" x14ac:dyDescent="0.3">
      <c r="B7" s="455" t="s">
        <v>113</v>
      </c>
      <c r="C7" s="455"/>
      <c r="D7" s="455"/>
      <c r="E7" s="455"/>
      <c r="F7" s="455"/>
      <c r="G7" s="455"/>
      <c r="H7" s="455"/>
      <c r="I7" s="455"/>
      <c r="J7" s="455"/>
      <c r="K7" s="455"/>
      <c r="L7" s="455"/>
    </row>
    <row r="8" spans="2:13" ht="56.25" customHeight="1" x14ac:dyDescent="0.25">
      <c r="B8" s="456" t="s">
        <v>114</v>
      </c>
      <c r="C8" s="456"/>
      <c r="D8" s="456"/>
      <c r="E8" s="456"/>
      <c r="F8" s="456"/>
      <c r="G8" s="456"/>
      <c r="H8" s="456"/>
      <c r="I8" s="456"/>
      <c r="J8" s="456"/>
      <c r="K8" s="456"/>
      <c r="L8" s="456"/>
    </row>
    <row r="9" spans="2:13" ht="35.25" customHeight="1" x14ac:dyDescent="0.25">
      <c r="B9" s="73" t="s">
        <v>115</v>
      </c>
      <c r="C9" s="73"/>
      <c r="D9" s="73"/>
      <c r="E9" s="73"/>
      <c r="F9" s="73"/>
      <c r="G9" s="73"/>
      <c r="H9" s="73"/>
      <c r="I9" s="73"/>
      <c r="J9" s="73"/>
      <c r="K9" s="73"/>
      <c r="L9" s="73"/>
    </row>
    <row r="10" spans="2:13" ht="22.5" customHeight="1" x14ac:dyDescent="0.25">
      <c r="B10" s="74" t="s">
        <v>116</v>
      </c>
      <c r="C10" s="75"/>
      <c r="D10" s="75"/>
      <c r="E10" s="76"/>
      <c r="F10" s="77">
        <f>Alapa!C2</f>
        <v>0</v>
      </c>
      <c r="G10" s="76"/>
      <c r="H10" s="76"/>
      <c r="I10" s="76"/>
      <c r="J10" s="76"/>
      <c r="K10" s="76"/>
      <c r="L10" s="78"/>
    </row>
    <row r="11" spans="2:13" ht="18" customHeight="1" x14ac:dyDescent="0.25">
      <c r="B11" s="74" t="s">
        <v>117</v>
      </c>
      <c r="C11" s="75"/>
      <c r="D11" s="75"/>
      <c r="E11" s="76"/>
      <c r="F11" s="77">
        <f>Alapa!C3</f>
        <v>0</v>
      </c>
      <c r="G11" s="76"/>
      <c r="H11" s="76"/>
      <c r="I11" s="76"/>
      <c r="J11" s="76"/>
      <c r="K11" s="76"/>
      <c r="L11" s="78"/>
    </row>
    <row r="12" spans="2:13" ht="18.75" customHeight="1" x14ac:dyDescent="0.25">
      <c r="B12" s="448" t="s">
        <v>118</v>
      </c>
      <c r="C12" s="449"/>
      <c r="D12" s="449"/>
      <c r="E12" s="76"/>
      <c r="F12" s="77">
        <f>Alapa!D3</f>
        <v>0</v>
      </c>
      <c r="G12" s="76"/>
      <c r="H12" s="76"/>
      <c r="I12" s="76"/>
      <c r="J12" s="76"/>
      <c r="K12" s="76"/>
      <c r="L12" s="78"/>
    </row>
    <row r="13" spans="2:13" ht="24.75" customHeight="1" x14ac:dyDescent="0.25">
      <c r="B13" s="457" t="s">
        <v>119</v>
      </c>
      <c r="C13" s="457"/>
      <c r="D13" s="457"/>
      <c r="E13" s="79"/>
      <c r="F13" s="79"/>
      <c r="G13" s="79"/>
      <c r="H13" s="79"/>
      <c r="I13" s="79"/>
      <c r="J13" s="79"/>
      <c r="K13" s="79"/>
      <c r="L13" s="79"/>
    </row>
    <row r="14" spans="2:13" ht="106.5" customHeight="1" x14ac:dyDescent="0.25">
      <c r="B14" s="447" t="s">
        <v>120</v>
      </c>
      <c r="C14" s="447"/>
      <c r="D14" s="447"/>
      <c r="E14" s="447"/>
      <c r="F14" s="447"/>
      <c r="G14" s="447"/>
      <c r="H14" s="447"/>
      <c r="I14" s="447"/>
      <c r="J14" s="447"/>
      <c r="K14" s="447"/>
      <c r="L14" s="447"/>
    </row>
    <row r="15" spans="2:13" ht="15.75" x14ac:dyDescent="0.25">
      <c r="B15" s="80"/>
      <c r="C15" s="80"/>
      <c r="D15" s="80"/>
      <c r="E15" s="80"/>
      <c r="F15" s="80"/>
      <c r="G15" s="80"/>
      <c r="H15" s="80"/>
      <c r="I15" s="80"/>
      <c r="J15" s="80"/>
      <c r="K15" s="80"/>
      <c r="L15" s="80"/>
    </row>
    <row r="16" spans="2:13" ht="22.5" customHeight="1" x14ac:dyDescent="0.25">
      <c r="B16" s="447" t="s">
        <v>121</v>
      </c>
      <c r="C16" s="447"/>
      <c r="D16" s="447"/>
      <c r="E16" s="447"/>
      <c r="F16" s="447"/>
      <c r="G16" s="447"/>
      <c r="H16" s="447"/>
      <c r="I16" s="447"/>
      <c r="J16" s="447"/>
      <c r="K16" s="447"/>
      <c r="L16" s="447"/>
    </row>
    <row r="17" spans="2:12" ht="17.25" customHeight="1" x14ac:dyDescent="0.25">
      <c r="B17" s="80"/>
      <c r="C17" s="80"/>
      <c r="D17" s="80"/>
      <c r="E17" s="80"/>
      <c r="F17" s="80"/>
      <c r="G17" s="80"/>
      <c r="H17" s="80"/>
      <c r="I17" s="80"/>
      <c r="J17" s="80"/>
      <c r="K17" s="80"/>
      <c r="L17" s="80"/>
    </row>
    <row r="18" spans="2:12" ht="20.25" customHeight="1" x14ac:dyDescent="0.25">
      <c r="B18" s="448" t="s">
        <v>122</v>
      </c>
      <c r="C18" s="449"/>
      <c r="D18" s="449"/>
      <c r="E18" s="450"/>
      <c r="F18" s="451"/>
      <c r="G18" s="452"/>
      <c r="H18" s="452"/>
      <c r="I18" s="452"/>
      <c r="J18" s="452"/>
      <c r="K18" s="452"/>
      <c r="L18" s="453"/>
    </row>
    <row r="19" spans="2:12" ht="20.25" customHeight="1" x14ac:dyDescent="0.25">
      <c r="B19" s="448" t="s">
        <v>123</v>
      </c>
      <c r="C19" s="449"/>
      <c r="D19" s="449"/>
      <c r="E19" s="450"/>
      <c r="F19" s="451"/>
      <c r="G19" s="452"/>
      <c r="H19" s="452"/>
      <c r="I19" s="452"/>
      <c r="J19" s="452"/>
      <c r="K19" s="452"/>
      <c r="L19" s="453"/>
    </row>
    <row r="20" spans="2:12" ht="20.25" customHeight="1" x14ac:dyDescent="0.25">
      <c r="B20" s="448" t="s">
        <v>124</v>
      </c>
      <c r="C20" s="449"/>
      <c r="D20" s="449"/>
      <c r="E20" s="450"/>
      <c r="F20" s="451"/>
      <c r="G20" s="452"/>
      <c r="H20" s="452"/>
      <c r="I20" s="452"/>
      <c r="J20" s="452"/>
      <c r="K20" s="452"/>
      <c r="L20" s="453"/>
    </row>
    <row r="21" spans="2:12" ht="15.75" x14ac:dyDescent="0.25">
      <c r="B21" s="79"/>
      <c r="C21" s="79"/>
      <c r="D21" s="79"/>
      <c r="E21" s="79"/>
      <c r="F21" s="79"/>
      <c r="G21" s="79"/>
      <c r="H21" s="79"/>
      <c r="I21" s="79"/>
      <c r="J21" s="79"/>
      <c r="K21" s="79"/>
      <c r="L21" s="79"/>
    </row>
    <row r="22" spans="2:12" ht="18.75" customHeight="1" x14ac:dyDescent="0.25">
      <c r="B22" s="446" t="s">
        <v>125</v>
      </c>
      <c r="C22" s="446"/>
      <c r="D22" s="446"/>
      <c r="E22" s="446"/>
      <c r="F22" s="446"/>
      <c r="G22" s="446"/>
      <c r="H22" s="446"/>
      <c r="I22" s="81">
        <v>43008</v>
      </c>
      <c r="J22" s="82"/>
      <c r="K22" s="82"/>
      <c r="L22" s="82"/>
    </row>
    <row r="23" spans="2:12" ht="15.75" x14ac:dyDescent="0.25">
      <c r="B23" s="80"/>
      <c r="C23" s="80"/>
      <c r="D23" s="80"/>
      <c r="E23" s="80"/>
      <c r="F23" s="80"/>
      <c r="G23" s="80"/>
      <c r="H23" s="80"/>
      <c r="I23" s="80"/>
      <c r="J23" s="80"/>
      <c r="K23" s="80"/>
      <c r="L23" s="80"/>
    </row>
    <row r="24" spans="2:12" ht="15.75" x14ac:dyDescent="0.25">
      <c r="B24" s="80"/>
      <c r="C24" s="80"/>
      <c r="D24" s="80"/>
      <c r="E24" s="80"/>
      <c r="F24" s="80"/>
      <c r="G24" s="80"/>
      <c r="H24" s="80"/>
      <c r="I24" s="80"/>
      <c r="J24" s="80"/>
      <c r="K24" s="80"/>
      <c r="L24" s="80"/>
    </row>
    <row r="25" spans="2:12" ht="15.75" x14ac:dyDescent="0.25">
      <c r="B25" s="80"/>
      <c r="C25" s="80"/>
      <c r="D25" s="80"/>
      <c r="E25" s="80"/>
      <c r="F25" s="80"/>
      <c r="G25" s="80"/>
      <c r="H25" s="80"/>
      <c r="I25" s="80"/>
      <c r="J25" s="80"/>
      <c r="K25" s="80"/>
      <c r="L25" s="80"/>
    </row>
    <row r="26" spans="2:12" ht="15.75" x14ac:dyDescent="0.25">
      <c r="B26" s="80"/>
      <c r="C26" s="80"/>
      <c r="D26" s="80"/>
      <c r="E26" s="80"/>
      <c r="F26" s="80"/>
      <c r="G26" s="80"/>
      <c r="H26" s="80"/>
      <c r="I26" s="80"/>
      <c r="J26" s="80"/>
      <c r="K26" s="80"/>
      <c r="L26" s="80"/>
    </row>
    <row r="27" spans="2:12" ht="15.75" x14ac:dyDescent="0.25">
      <c r="B27" s="80"/>
      <c r="C27" s="80"/>
      <c r="D27" s="80"/>
      <c r="E27" s="80"/>
      <c r="F27" s="80"/>
      <c r="G27" s="80"/>
      <c r="H27" s="80"/>
      <c r="I27" s="80"/>
      <c r="J27" s="80"/>
      <c r="K27" s="80"/>
      <c r="L27" s="80"/>
    </row>
    <row r="28" spans="2:12" ht="15.75" x14ac:dyDescent="0.25">
      <c r="B28" s="80"/>
      <c r="C28" s="80"/>
      <c r="D28" s="80"/>
      <c r="E28" s="80"/>
      <c r="F28" s="80"/>
      <c r="G28" s="80"/>
      <c r="H28" s="80"/>
      <c r="I28" s="80"/>
      <c r="J28" s="80"/>
      <c r="K28" s="80"/>
      <c r="L28" s="80"/>
    </row>
    <row r="29" spans="2:12" ht="15.75" x14ac:dyDescent="0.25">
      <c r="B29" s="83" t="s">
        <v>126</v>
      </c>
      <c r="C29" s="84" t="s">
        <v>127</v>
      </c>
      <c r="D29" s="84"/>
      <c r="E29" s="73" t="s">
        <v>128</v>
      </c>
      <c r="F29" s="73"/>
      <c r="G29" s="73"/>
      <c r="H29" s="73"/>
      <c r="I29" s="73"/>
      <c r="J29" s="73"/>
      <c r="K29" s="73"/>
      <c r="L29" s="73"/>
    </row>
    <row r="30" spans="2:12" ht="15.75" x14ac:dyDescent="0.25">
      <c r="B30" s="79"/>
      <c r="C30" s="79"/>
      <c r="D30" s="79"/>
      <c r="E30" s="79"/>
      <c r="F30" s="79"/>
      <c r="G30" s="79"/>
      <c r="H30" s="79"/>
      <c r="I30" s="79"/>
      <c r="J30" s="79"/>
      <c r="K30" s="79"/>
      <c r="L30" s="79"/>
    </row>
    <row r="31" spans="2:12" ht="15.75" x14ac:dyDescent="0.25">
      <c r="B31" s="79"/>
      <c r="C31" s="79"/>
      <c r="D31" s="79"/>
      <c r="E31" s="79"/>
      <c r="F31" s="79"/>
      <c r="G31" s="79"/>
      <c r="H31" s="79"/>
      <c r="I31" s="79"/>
      <c r="J31" s="79"/>
      <c r="K31" s="79"/>
      <c r="L31" s="79"/>
    </row>
    <row r="32" spans="2:12" ht="15.75" x14ac:dyDescent="0.25">
      <c r="B32" s="79"/>
      <c r="C32" s="79"/>
      <c r="D32" s="79"/>
      <c r="E32" s="79"/>
      <c r="F32" s="79"/>
      <c r="G32" s="79"/>
      <c r="H32" s="79"/>
      <c r="I32" s="79"/>
      <c r="J32" s="79"/>
      <c r="K32" s="79"/>
      <c r="L32" s="79"/>
    </row>
    <row r="33" spans="2:12" ht="15.75" x14ac:dyDescent="0.25">
      <c r="B33" s="79"/>
      <c r="C33" s="79"/>
      <c r="D33" s="79"/>
      <c r="E33" s="79"/>
      <c r="F33" s="79"/>
      <c r="G33" s="73" t="s">
        <v>129</v>
      </c>
      <c r="H33" s="73"/>
      <c r="I33" s="73"/>
      <c r="J33" s="73"/>
      <c r="K33" s="73"/>
      <c r="L33" s="79"/>
    </row>
    <row r="34" spans="2:12" ht="15.75" x14ac:dyDescent="0.25">
      <c r="B34" s="79"/>
      <c r="C34" s="79"/>
      <c r="D34" s="79"/>
      <c r="E34" s="79"/>
      <c r="F34" s="79"/>
      <c r="G34" s="73"/>
      <c r="H34" s="85">
        <f>Alapa!C2</f>
        <v>0</v>
      </c>
      <c r="I34" s="86"/>
      <c r="J34" s="73"/>
      <c r="K34" s="73"/>
      <c r="L34" s="79"/>
    </row>
    <row r="35" spans="2:12" ht="15.75" x14ac:dyDescent="0.25">
      <c r="B35" s="79"/>
      <c r="C35" s="79"/>
      <c r="D35" s="79"/>
      <c r="E35" s="79"/>
      <c r="F35" s="79"/>
      <c r="G35" s="83"/>
      <c r="H35" s="83"/>
      <c r="I35" s="87" t="s">
        <v>130</v>
      </c>
      <c r="J35" s="83"/>
      <c r="K35" s="83"/>
      <c r="L35" s="79"/>
    </row>
    <row r="36" spans="2:12" ht="15.75" x14ac:dyDescent="0.25">
      <c r="B36" s="79"/>
      <c r="C36" s="79"/>
      <c r="D36" s="79"/>
      <c r="E36" s="79"/>
      <c r="F36" s="79"/>
      <c r="G36" s="79"/>
      <c r="H36" s="79"/>
      <c r="I36" s="79"/>
      <c r="J36" s="79"/>
      <c r="K36" s="79"/>
      <c r="L36" s="79"/>
    </row>
  </sheetData>
  <mergeCells count="14">
    <mergeCell ref="B14:L14"/>
    <mergeCell ref="B4:L4"/>
    <mergeCell ref="B7:L7"/>
    <mergeCell ref="B8:L8"/>
    <mergeCell ref="B12:D12"/>
    <mergeCell ref="B13:D13"/>
    <mergeCell ref="B22:H22"/>
    <mergeCell ref="B16:L16"/>
    <mergeCell ref="B18:E18"/>
    <mergeCell ref="F18:L18"/>
    <mergeCell ref="B19:E19"/>
    <mergeCell ref="F19:L19"/>
    <mergeCell ref="B20:E20"/>
    <mergeCell ref="F20:L20"/>
  </mergeCells>
  <hyperlinks>
    <hyperlink ref="M1" location="Tartalom!B1" display="tartalom"/>
    <hyperlink ref="M3" location="'PM-KV-03-01'!C17" display="folyamatábra"/>
  </hyperlinks>
  <pageMargins left="0.70866141732283472" right="0.70866141732283472" top="0.74803149606299213" bottom="0.74803149606299213" header="0.31496062992125984" footer="0.31496062992125984"/>
  <pageSetup paperSize="9" scale="77"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88" t="s">
        <v>131</v>
      </c>
      <c r="D1" s="43" t="s">
        <v>1</v>
      </c>
      <c r="E1" s="5">
        <f>Alapa!C1</f>
        <v>0</v>
      </c>
      <c r="F1" s="44" t="s">
        <v>2</v>
      </c>
      <c r="J1" s="44"/>
      <c r="K1" s="5" t="s">
        <v>132</v>
      </c>
      <c r="M1" s="44"/>
      <c r="Z1" s="5" t="s">
        <v>133</v>
      </c>
      <c r="AA1" s="5">
        <v>2</v>
      </c>
    </row>
    <row r="2" spans="1:27" ht="16.5" x14ac:dyDescent="0.3">
      <c r="B2" s="42"/>
      <c r="D2" s="43"/>
      <c r="F2" s="45" t="s">
        <v>3</v>
      </c>
      <c r="J2" s="44"/>
      <c r="M2" s="44"/>
      <c r="Z2" s="5" t="s">
        <v>134</v>
      </c>
    </row>
    <row r="3" spans="1:27" ht="18.75" x14ac:dyDescent="0.3">
      <c r="B3" s="89" t="s">
        <v>135</v>
      </c>
      <c r="F3" s="44" t="s">
        <v>112</v>
      </c>
      <c r="M3" s="44"/>
      <c r="Z3" s="5" t="s">
        <v>133</v>
      </c>
      <c r="AA3" s="5">
        <v>2</v>
      </c>
    </row>
    <row r="4" spans="1:27" ht="20.25" x14ac:dyDescent="0.3">
      <c r="A4" s="476" t="s">
        <v>689</v>
      </c>
      <c r="B4" s="85" t="s">
        <v>136</v>
      </c>
      <c r="C4" s="83"/>
      <c r="D4" s="90"/>
      <c r="E4" s="83"/>
      <c r="Z4" s="5" t="s">
        <v>134</v>
      </c>
    </row>
    <row r="5" spans="1:27" ht="15.75" x14ac:dyDescent="0.25">
      <c r="A5" s="477"/>
      <c r="B5" s="91">
        <f>Alapa!C2</f>
        <v>0</v>
      </c>
      <c r="C5" s="91"/>
      <c r="D5" s="92"/>
      <c r="E5" s="93"/>
    </row>
    <row r="6" spans="1:27" ht="15.75" x14ac:dyDescent="0.25">
      <c r="A6" s="477"/>
      <c r="B6" s="91">
        <f>Alapa!C3</f>
        <v>0</v>
      </c>
      <c r="C6" s="91"/>
      <c r="D6" s="92"/>
      <c r="E6" s="93"/>
    </row>
    <row r="7" spans="1:27" ht="5.25" customHeight="1" x14ac:dyDescent="0.25">
      <c r="A7" s="477"/>
      <c r="B7" s="93"/>
      <c r="C7" s="93"/>
      <c r="D7" s="93"/>
      <c r="E7" s="93"/>
    </row>
    <row r="8" spans="1:27" ht="15.75" x14ac:dyDescent="0.25">
      <c r="A8" s="477"/>
      <c r="B8" s="478" t="s">
        <v>137</v>
      </c>
      <c r="C8" s="478"/>
      <c r="D8" s="478"/>
      <c r="E8" s="93"/>
    </row>
    <row r="9" spans="1:27" ht="34.5" customHeight="1" x14ac:dyDescent="0.25">
      <c r="A9" s="477"/>
      <c r="B9" s="479" t="s">
        <v>138</v>
      </c>
      <c r="C9" s="479"/>
      <c r="D9" s="479"/>
      <c r="E9" s="93"/>
    </row>
    <row r="10" spans="1:27" ht="24.75" customHeight="1" x14ac:dyDescent="0.3">
      <c r="A10" s="477"/>
      <c r="B10" s="94" t="s">
        <v>139</v>
      </c>
      <c r="C10" s="95" t="s">
        <v>140</v>
      </c>
      <c r="D10" s="96" t="s">
        <v>141</v>
      </c>
      <c r="E10" s="93"/>
    </row>
    <row r="11" spans="1:27" ht="28.5" customHeight="1" x14ac:dyDescent="0.25">
      <c r="A11" s="477"/>
      <c r="B11" s="96" t="s">
        <v>142</v>
      </c>
      <c r="C11" s="93"/>
      <c r="D11" s="93"/>
      <c r="E11" s="93"/>
    </row>
    <row r="12" spans="1:27" ht="21.75" customHeight="1" x14ac:dyDescent="0.25">
      <c r="A12" s="477"/>
      <c r="B12" s="97" t="s">
        <v>143</v>
      </c>
      <c r="C12" s="93"/>
      <c r="D12" s="93"/>
      <c r="E12" s="93"/>
    </row>
    <row r="13" spans="1:27" ht="26.25" customHeight="1" thickBot="1" x14ac:dyDescent="0.3">
      <c r="A13" s="477"/>
      <c r="B13" s="98" t="s">
        <v>144</v>
      </c>
      <c r="C13" s="98" t="s">
        <v>145</v>
      </c>
      <c r="D13" s="98" t="s">
        <v>146</v>
      </c>
      <c r="E13" s="93"/>
    </row>
    <row r="14" spans="1:27" ht="18.75" customHeight="1" x14ac:dyDescent="0.25">
      <c r="A14" s="477"/>
      <c r="B14" s="99" t="s">
        <v>147</v>
      </c>
      <c r="C14" s="100" t="s">
        <v>148</v>
      </c>
      <c r="D14" s="101" t="s">
        <v>149</v>
      </c>
      <c r="E14" s="93"/>
    </row>
    <row r="15" spans="1:27" ht="56.25" customHeight="1" x14ac:dyDescent="0.25">
      <c r="A15" s="477"/>
      <c r="B15" s="102" t="s">
        <v>150</v>
      </c>
      <c r="C15" s="480" t="s">
        <v>151</v>
      </c>
      <c r="D15" s="481"/>
      <c r="E15" s="93"/>
    </row>
    <row r="16" spans="1:27" ht="15.75" x14ac:dyDescent="0.25">
      <c r="A16" s="477"/>
      <c r="B16" s="103" t="s">
        <v>152</v>
      </c>
      <c r="C16" s="104"/>
      <c r="D16" s="105"/>
      <c r="E16" s="93"/>
    </row>
    <row r="17" spans="1:13" ht="15.75" x14ac:dyDescent="0.25">
      <c r="A17" s="477"/>
      <c r="B17" s="103" t="s">
        <v>153</v>
      </c>
      <c r="C17" s="104"/>
      <c r="D17" s="105"/>
      <c r="E17" s="93"/>
    </row>
    <row r="18" spans="1:13" ht="90" x14ac:dyDescent="0.25">
      <c r="A18" s="477"/>
      <c r="B18" s="103" t="s">
        <v>154</v>
      </c>
      <c r="C18" s="104"/>
      <c r="D18" s="105"/>
      <c r="E18" s="93"/>
    </row>
    <row r="19" spans="1:13" ht="60" x14ac:dyDescent="0.25">
      <c r="A19" s="477"/>
      <c r="B19" s="103" t="s">
        <v>155</v>
      </c>
      <c r="C19" s="104"/>
      <c r="D19" s="105"/>
      <c r="E19" s="93"/>
    </row>
    <row r="20" spans="1:13" ht="15.75" x14ac:dyDescent="0.25">
      <c r="A20" s="477"/>
      <c r="B20" s="103" t="s">
        <v>156</v>
      </c>
      <c r="C20" s="104"/>
      <c r="D20" s="105"/>
      <c r="E20" s="93"/>
    </row>
    <row r="21" spans="1:13" ht="45" x14ac:dyDescent="0.25">
      <c r="A21" s="477"/>
      <c r="B21" s="103" t="s">
        <v>157</v>
      </c>
      <c r="C21" s="104"/>
      <c r="D21" s="105"/>
      <c r="E21" s="93"/>
    </row>
    <row r="22" spans="1:13" ht="75" x14ac:dyDescent="0.25">
      <c r="A22" s="477"/>
      <c r="B22" s="106" t="s">
        <v>158</v>
      </c>
      <c r="C22" s="104"/>
      <c r="D22" s="107"/>
      <c r="E22" s="93"/>
    </row>
    <row r="23" spans="1:13" ht="15.75" x14ac:dyDescent="0.25">
      <c r="A23" s="477"/>
      <c r="B23" s="108" t="s">
        <v>159</v>
      </c>
      <c r="C23" s="109" t="str">
        <f>IF(C25&gt;0,"IGEN","")</f>
        <v/>
      </c>
      <c r="D23" s="109" t="str">
        <f>IF(C23="IGEN"," ","NEM")</f>
        <v>NEM</v>
      </c>
      <c r="E23" s="93"/>
    </row>
    <row r="24" spans="1:13" ht="15.75" x14ac:dyDescent="0.25">
      <c r="A24" s="477"/>
      <c r="B24" s="110" t="s">
        <v>160</v>
      </c>
      <c r="C24" s="111" t="s">
        <v>148</v>
      </c>
      <c r="D24" s="112" t="s">
        <v>149</v>
      </c>
      <c r="E24" s="93"/>
    </row>
    <row r="25" spans="1:13" ht="16.5" thickBot="1" x14ac:dyDescent="0.3">
      <c r="A25" s="477"/>
      <c r="B25" s="113" t="s">
        <v>161</v>
      </c>
      <c r="C25" s="114">
        <f>COUNTA(C16:C22)</f>
        <v>0</v>
      </c>
      <c r="D25" s="115">
        <f>COUNTA(D16:D22)</f>
        <v>0</v>
      </c>
      <c r="E25" s="93"/>
    </row>
    <row r="26" spans="1:13" ht="21" customHeight="1" thickBot="1" x14ac:dyDescent="0.3">
      <c r="A26" s="477"/>
      <c r="B26" s="116" t="s">
        <v>144</v>
      </c>
      <c r="C26" s="98" t="s">
        <v>145</v>
      </c>
      <c r="D26" s="117" t="s">
        <v>146</v>
      </c>
      <c r="E26" s="93"/>
    </row>
    <row r="27" spans="1:13" ht="15.75" x14ac:dyDescent="0.25">
      <c r="A27" s="477"/>
      <c r="B27" s="118" t="s">
        <v>162</v>
      </c>
      <c r="C27" s="119" t="s">
        <v>163</v>
      </c>
      <c r="D27" s="120" t="s">
        <v>164</v>
      </c>
      <c r="E27" s="93"/>
    </row>
    <row r="28" spans="1:13" ht="47.25" x14ac:dyDescent="0.25">
      <c r="A28" s="477"/>
      <c r="B28" s="121" t="s">
        <v>165</v>
      </c>
      <c r="C28" s="480" t="s">
        <v>151</v>
      </c>
      <c r="D28" s="481"/>
      <c r="E28" s="93"/>
    </row>
    <row r="29" spans="1:13" ht="60" x14ac:dyDescent="0.25">
      <c r="A29" s="477"/>
      <c r="B29" s="103" t="s">
        <v>166</v>
      </c>
      <c r="C29" s="104"/>
      <c r="D29" s="105"/>
      <c r="E29" s="93"/>
      <c r="F29" s="122"/>
      <c r="G29" s="122"/>
      <c r="H29" s="123"/>
      <c r="I29" s="122"/>
      <c r="J29" s="122"/>
      <c r="K29" s="122"/>
      <c r="L29" s="122"/>
      <c r="M29" s="122"/>
    </row>
    <row r="30" spans="1:13" ht="54" customHeight="1" x14ac:dyDescent="0.25">
      <c r="A30" s="477"/>
      <c r="B30" s="103" t="s">
        <v>167</v>
      </c>
      <c r="C30" s="104"/>
      <c r="D30" s="105"/>
      <c r="E30" s="93"/>
      <c r="H30" s="123"/>
    </row>
    <row r="31" spans="1:13" ht="47.25" customHeight="1" x14ac:dyDescent="0.25">
      <c r="A31" s="477"/>
      <c r="B31" s="103" t="s">
        <v>168</v>
      </c>
      <c r="C31" s="104"/>
      <c r="D31" s="105"/>
      <c r="E31" s="93"/>
      <c r="H31" s="123"/>
    </row>
    <row r="32" spans="1:13" ht="45" x14ac:dyDescent="0.25">
      <c r="A32" s="477"/>
      <c r="B32" s="103" t="s">
        <v>169</v>
      </c>
      <c r="C32" s="104"/>
      <c r="D32" s="105"/>
      <c r="E32" s="93"/>
      <c r="H32" s="123"/>
    </row>
    <row r="33" spans="1:8" ht="60" x14ac:dyDescent="0.25">
      <c r="A33" s="477"/>
      <c r="B33" s="103" t="s">
        <v>170</v>
      </c>
      <c r="C33" s="104"/>
      <c r="D33" s="105"/>
      <c r="E33" s="93"/>
      <c r="H33" s="123"/>
    </row>
    <row r="34" spans="1:8" ht="60" x14ac:dyDescent="0.25">
      <c r="A34" s="477"/>
      <c r="B34" s="103" t="s">
        <v>171</v>
      </c>
      <c r="C34" s="104"/>
      <c r="D34" s="105"/>
      <c r="E34" s="93"/>
      <c r="H34" s="123"/>
    </row>
    <row r="35" spans="1:8" ht="45" x14ac:dyDescent="0.25">
      <c r="A35" s="477"/>
      <c r="B35" s="103" t="s">
        <v>172</v>
      </c>
      <c r="C35" s="104"/>
      <c r="D35" s="105"/>
      <c r="E35" s="93"/>
      <c r="H35" s="123"/>
    </row>
    <row r="36" spans="1:8" ht="30" x14ac:dyDescent="0.25">
      <c r="A36" s="477"/>
      <c r="B36" s="124" t="s">
        <v>173</v>
      </c>
      <c r="C36" s="104"/>
      <c r="D36" s="105"/>
      <c r="E36" s="93"/>
      <c r="H36" s="123"/>
    </row>
    <row r="37" spans="1:8" ht="15.75" x14ac:dyDescent="0.25">
      <c r="A37" s="477"/>
      <c r="B37" s="108" t="s">
        <v>159</v>
      </c>
      <c r="C37" s="109"/>
      <c r="D37" s="109" t="str">
        <f>IF(D39&gt;0,"KOCKÁZATOS","")</f>
        <v/>
      </c>
      <c r="E37" s="93"/>
    </row>
    <row r="38" spans="1:8" ht="15.75" x14ac:dyDescent="0.25">
      <c r="A38" s="477"/>
      <c r="B38" s="110" t="s">
        <v>160</v>
      </c>
      <c r="C38" s="111" t="s">
        <v>174</v>
      </c>
      <c r="D38" s="112" t="s">
        <v>164</v>
      </c>
      <c r="E38" s="93"/>
    </row>
    <row r="39" spans="1:8" ht="16.5" thickBot="1" x14ac:dyDescent="0.3">
      <c r="A39" s="477"/>
      <c r="B39" s="113" t="s">
        <v>161</v>
      </c>
      <c r="C39" s="114">
        <f>COUNTA(C29:C36)</f>
        <v>0</v>
      </c>
      <c r="D39" s="115">
        <f>COUNTA(D29:D36)</f>
        <v>0</v>
      </c>
      <c r="E39" s="93"/>
    </row>
    <row r="40" spans="1:8" ht="16.5" thickBot="1" x14ac:dyDescent="0.3">
      <c r="A40" s="477"/>
      <c r="B40" s="125"/>
      <c r="C40" s="126"/>
      <c r="D40" s="127"/>
      <c r="E40" s="93"/>
    </row>
    <row r="41" spans="1:8" ht="17.25" customHeight="1" x14ac:dyDescent="0.25">
      <c r="A41" s="477"/>
      <c r="B41" s="128" t="s">
        <v>175</v>
      </c>
      <c r="C41" s="119" t="s">
        <v>163</v>
      </c>
      <c r="D41" s="120" t="s">
        <v>164</v>
      </c>
      <c r="E41" s="93"/>
    </row>
    <row r="42" spans="1:8" ht="47.25" customHeight="1" x14ac:dyDescent="0.25">
      <c r="A42" s="477"/>
      <c r="B42" s="121" t="s">
        <v>176</v>
      </c>
      <c r="C42" s="480" t="s">
        <v>151</v>
      </c>
      <c r="D42" s="481"/>
      <c r="E42" s="93"/>
    </row>
    <row r="43" spans="1:8" ht="94.5" customHeight="1" x14ac:dyDescent="0.25">
      <c r="A43" s="477"/>
      <c r="B43" s="129" t="s">
        <v>177</v>
      </c>
      <c r="C43" s="104"/>
      <c r="D43" s="105"/>
      <c r="E43" s="93"/>
    </row>
    <row r="44" spans="1:8" ht="30" x14ac:dyDescent="0.25">
      <c r="A44" s="477"/>
      <c r="B44" s="129" t="s">
        <v>178</v>
      </c>
      <c r="C44" s="104"/>
      <c r="D44" s="105"/>
      <c r="E44" s="93"/>
    </row>
    <row r="45" spans="1:8" ht="60" x14ac:dyDescent="0.25">
      <c r="A45" s="477"/>
      <c r="B45" s="129" t="s">
        <v>179</v>
      </c>
      <c r="C45" s="104"/>
      <c r="D45" s="105"/>
      <c r="E45" s="93"/>
    </row>
    <row r="46" spans="1:8" ht="30" x14ac:dyDescent="0.25">
      <c r="A46" s="477"/>
      <c r="B46" s="129" t="s">
        <v>180</v>
      </c>
      <c r="C46" s="104"/>
      <c r="D46" s="105"/>
      <c r="E46" s="93"/>
    </row>
    <row r="47" spans="1:8" ht="15.75" x14ac:dyDescent="0.25">
      <c r="A47" s="477"/>
      <c r="B47" s="129" t="s">
        <v>181</v>
      </c>
      <c r="C47" s="130"/>
      <c r="D47" s="131"/>
      <c r="E47" s="93"/>
    </row>
    <row r="48" spans="1:8" ht="60" hidden="1" customHeight="1" x14ac:dyDescent="0.25">
      <c r="A48" s="477"/>
      <c r="B48" s="129" t="s">
        <v>182</v>
      </c>
      <c r="C48" s="104"/>
      <c r="D48" s="105"/>
      <c r="E48" s="93"/>
    </row>
    <row r="49" spans="1:5" ht="60" hidden="1" customHeight="1" x14ac:dyDescent="0.25">
      <c r="A49" s="477"/>
      <c r="B49" s="129" t="s">
        <v>183</v>
      </c>
      <c r="C49" s="104"/>
      <c r="D49" s="105"/>
      <c r="E49" s="93"/>
    </row>
    <row r="50" spans="1:5" ht="45" hidden="1" customHeight="1" x14ac:dyDescent="0.25">
      <c r="A50" s="477"/>
      <c r="B50" s="129" t="s">
        <v>184</v>
      </c>
      <c r="C50" s="104"/>
      <c r="D50" s="105"/>
      <c r="E50" s="93"/>
    </row>
    <row r="51" spans="1:5" ht="60" hidden="1" customHeight="1" x14ac:dyDescent="0.25">
      <c r="A51" s="477"/>
      <c r="B51" s="129" t="s">
        <v>185</v>
      </c>
      <c r="C51" s="104"/>
      <c r="D51" s="105"/>
      <c r="E51" s="93"/>
    </row>
    <row r="52" spans="1:5" ht="60" hidden="1" customHeight="1" x14ac:dyDescent="0.25">
      <c r="A52" s="477"/>
      <c r="B52" s="129" t="s">
        <v>186</v>
      </c>
      <c r="C52" s="104"/>
      <c r="D52" s="105"/>
      <c r="E52" s="93"/>
    </row>
    <row r="53" spans="1:5" ht="45" hidden="1" customHeight="1" x14ac:dyDescent="0.25">
      <c r="A53" s="477"/>
      <c r="B53" s="129" t="s">
        <v>187</v>
      </c>
      <c r="C53" s="104"/>
      <c r="D53" s="105"/>
      <c r="E53" s="93"/>
    </row>
    <row r="54" spans="1:5" ht="30" hidden="1" customHeight="1" x14ac:dyDescent="0.25">
      <c r="A54" s="477"/>
      <c r="B54" s="129" t="s">
        <v>188</v>
      </c>
      <c r="C54" s="104"/>
      <c r="D54" s="105"/>
      <c r="E54" s="93"/>
    </row>
    <row r="55" spans="1:5" ht="45" x14ac:dyDescent="0.25">
      <c r="A55" s="477"/>
      <c r="B55" s="129" t="s">
        <v>189</v>
      </c>
      <c r="C55" s="104"/>
      <c r="D55" s="105"/>
      <c r="E55" s="93"/>
    </row>
    <row r="56" spans="1:5" ht="32.25" customHeight="1" x14ac:dyDescent="0.25">
      <c r="A56" s="477"/>
      <c r="B56" s="129" t="s">
        <v>190</v>
      </c>
      <c r="C56" s="104"/>
      <c r="D56" s="105"/>
      <c r="E56" s="93"/>
    </row>
    <row r="57" spans="1:5" ht="32.25" customHeight="1" x14ac:dyDescent="0.25">
      <c r="A57" s="477"/>
      <c r="B57" s="124" t="s">
        <v>191</v>
      </c>
      <c r="C57" s="104"/>
      <c r="D57" s="132"/>
      <c r="E57" s="93"/>
    </row>
    <row r="58" spans="1:5" ht="15.75" x14ac:dyDescent="0.25">
      <c r="A58" s="477"/>
      <c r="B58" s="108" t="s">
        <v>159</v>
      </c>
      <c r="C58" s="133"/>
      <c r="D58" s="134" t="str">
        <f>IF(D60&gt;0,"KOCKÁZATOS","")</f>
        <v/>
      </c>
      <c r="E58" s="93"/>
    </row>
    <row r="59" spans="1:5" ht="15.75" x14ac:dyDescent="0.25">
      <c r="A59" s="477"/>
      <c r="B59" s="110" t="s">
        <v>160</v>
      </c>
      <c r="C59" s="111" t="s">
        <v>174</v>
      </c>
      <c r="D59" s="112" t="s">
        <v>164</v>
      </c>
      <c r="E59" s="93"/>
    </row>
    <row r="60" spans="1:5" ht="16.5" thickBot="1" x14ac:dyDescent="0.3">
      <c r="A60" s="477"/>
      <c r="B60" s="113" t="s">
        <v>161</v>
      </c>
      <c r="C60" s="114">
        <f>COUNTA(C43:C57)</f>
        <v>0</v>
      </c>
      <c r="D60" s="115">
        <f>COUNTA(D43:D57)</f>
        <v>0</v>
      </c>
      <c r="E60" s="93"/>
    </row>
    <row r="61" spans="1:5" ht="23.25" customHeight="1" thickBot="1" x14ac:dyDescent="0.35">
      <c r="A61" s="477"/>
      <c r="B61" s="135" t="s">
        <v>192</v>
      </c>
      <c r="C61" s="93"/>
      <c r="D61" s="93"/>
      <c r="E61" s="93"/>
    </row>
    <row r="62" spans="1:5" ht="49.5" customHeight="1" x14ac:dyDescent="0.25">
      <c r="A62" s="477"/>
      <c r="B62" s="482" t="str">
        <f>IF(E73=1,B72,IF(E73=2,B75,IF(E73=3,B78,"")))</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62" s="483" t="e">
        <f>IF(#REF!="alacsony kockázati kategória",1,IF(#REF!="normál kockázati kategória",2,IF(#REF!="magas kockázati kategória",3,4)))</f>
        <v>#REF!</v>
      </c>
      <c r="D62" s="484" t="e">
        <f>IF(A62="alacsony kockázati kategória",1,IF(#REF!="normál kockázati kategória",2,IF(#REF!="magas kockázati kategória",3,4)))</f>
        <v>#REF!</v>
      </c>
      <c r="E62" s="93"/>
    </row>
    <row r="63" spans="1:5" ht="23.25" customHeight="1" x14ac:dyDescent="0.3">
      <c r="A63" s="477"/>
      <c r="B63" s="485" t="str">
        <f>IF(E73=1,B73,IF(E73=2,B76,IF(E73=3,B79,"")))</f>
        <v>Normál kockázati kategória</v>
      </c>
      <c r="C63" s="486" t="e">
        <f>IF(#REF!="alacsony kockázati kategória",1,IF(#REF!="normál kockázati kategória",2,IF(#REF!="magas kockázati kategória",3,4)))</f>
        <v>#REF!</v>
      </c>
      <c r="D63" s="487" t="e">
        <f>IF(A63="alacsony kockázati kategória",1,IF(#REF!="normál kockázati kategória",2,IF(#REF!="magas kockázati kategória",3,4)))</f>
        <v>#REF!</v>
      </c>
      <c r="E63" s="93"/>
    </row>
    <row r="64" spans="1:5" ht="23.25" customHeight="1" thickBot="1" x14ac:dyDescent="0.35">
      <c r="A64" s="477"/>
      <c r="B64" s="488" t="str">
        <f>IF(E73=1,B74,IF(E73=2,B77,IF(E73=3,B80,"")))</f>
        <v>Normál ügyfél-átvilágítás az Egységes szabályzat III. pontja szerint</v>
      </c>
      <c r="C64" s="489" t="e">
        <f>IF(#REF!="alacsony kockázati kategória",1,IF(#REF!="normál kockázati kategória",2,IF(#REF!="magas kockázati kategória",3,4)))</f>
        <v>#REF!</v>
      </c>
      <c r="D64" s="490" t="e">
        <f>IF(A64="alacsony kockázati kategória",1,IF(#REF!="normál kockázati kategória",2,IF(A65="magas kockázati kategória",3,4)))</f>
        <v>#REF!</v>
      </c>
      <c r="E64" s="93"/>
    </row>
    <row r="65" spans="1:5" ht="23.25" customHeight="1" x14ac:dyDescent="0.25">
      <c r="A65" s="477"/>
      <c r="B65" s="83"/>
      <c r="C65" s="83"/>
      <c r="D65" s="84"/>
      <c r="E65" s="93"/>
    </row>
    <row r="66" spans="1:5" ht="23.25" customHeight="1" thickBot="1" x14ac:dyDescent="0.3">
      <c r="A66" s="477"/>
      <c r="B66" s="93"/>
      <c r="C66" s="136"/>
      <c r="D66" s="93"/>
      <c r="E66" s="93"/>
    </row>
    <row r="67" spans="1:5" ht="23.25" customHeight="1" x14ac:dyDescent="0.25">
      <c r="A67" s="477"/>
      <c r="B67" s="93"/>
      <c r="C67" s="137" t="s">
        <v>193</v>
      </c>
      <c r="D67" s="137"/>
      <c r="E67" s="93"/>
    </row>
    <row r="68" spans="1:5" ht="23.25" customHeight="1" x14ac:dyDescent="0.25">
      <c r="A68" s="477"/>
      <c r="B68" s="93"/>
      <c r="C68" s="137">
        <f>Alapa!C2</f>
        <v>0</v>
      </c>
      <c r="D68" s="137"/>
      <c r="E68" s="93"/>
    </row>
    <row r="71" spans="1:5" ht="12.75" thickBot="1" x14ac:dyDescent="0.25">
      <c r="B71" s="138" t="s">
        <v>194</v>
      </c>
    </row>
    <row r="72" spans="1:5" ht="54" customHeight="1" x14ac:dyDescent="0.2">
      <c r="B72" s="467" t="s">
        <v>195</v>
      </c>
      <c r="C72" s="468"/>
      <c r="D72" s="469"/>
    </row>
    <row r="73" spans="1:5" ht="18.75" x14ac:dyDescent="0.3">
      <c r="B73" s="470" t="str">
        <f>IF(AND(C25&gt;0,D39=0,D60=0),"Alacsony kockázati kategória","")</f>
        <v/>
      </c>
      <c r="C73" s="471"/>
      <c r="D73" s="472"/>
      <c r="E73" s="5">
        <f>IF(B73="Alacsony kockázati kategória",1,IF(B76="Normál kockázati kategória",2,IF(B79="Magas kockázati kategória",3,4)))</f>
        <v>2</v>
      </c>
    </row>
    <row r="74" spans="1:5" ht="16.5" thickBot="1" x14ac:dyDescent="0.25">
      <c r="B74" s="473" t="str">
        <f>IF(B73="Alacsony kockázati kategória","Egyszerűsített ügyfél-átvilágítás az Egységes szabályzat VIII/1. pontja szerint","")</f>
        <v/>
      </c>
      <c r="C74" s="474"/>
      <c r="D74" s="475"/>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467" t="s">
        <v>196</v>
      </c>
      <c r="C75" s="468"/>
      <c r="D75" s="469"/>
    </row>
    <row r="76" spans="1:5" ht="18.75" x14ac:dyDescent="0.3">
      <c r="B76" s="470" t="str">
        <f>IF(AND(C25=0,D39=0,D60=0),"Normál kockázati kategória","")</f>
        <v>Normál kockázati kategória</v>
      </c>
      <c r="C76" s="471"/>
      <c r="D76" s="472"/>
    </row>
    <row r="77" spans="1:5" ht="16.5" thickBot="1" x14ac:dyDescent="0.25">
      <c r="B77" s="464" t="str">
        <f>IF(B76="Normál kockázati kategória","Normál ügyfél-átvilágítás az Egységes szabályzat III. pontja szerint","")</f>
        <v>Normál ügyfél-átvilágítás az Egységes szabályzat III. pontja szerint</v>
      </c>
      <c r="C77" s="465"/>
      <c r="D77" s="466"/>
    </row>
    <row r="78" spans="1:5" ht="54.75" customHeight="1" x14ac:dyDescent="0.2">
      <c r="B78" s="458" t="s">
        <v>197</v>
      </c>
      <c r="C78" s="459"/>
      <c r="D78" s="460"/>
    </row>
    <row r="79" spans="1:5" ht="18.75" x14ac:dyDescent="0.3">
      <c r="B79" s="461" t="str">
        <f>IF(OR(D39&gt;0,D60&gt;0),"Magas kockázati kategória","")</f>
        <v/>
      </c>
      <c r="C79" s="462"/>
      <c r="D79" s="463"/>
    </row>
    <row r="80" spans="1:5" ht="16.5" thickBot="1" x14ac:dyDescent="0.25">
      <c r="B80" s="464" t="str">
        <f>IF(B79="Magas kockázati kategória","Fokozott ügyfél-átvilágítás az Egységes szabályzat VIII/2. pontja szerint","")</f>
        <v/>
      </c>
      <c r="C80" s="465"/>
      <c r="D80" s="466"/>
    </row>
    <row r="111" ht="12.75" customHeight="1" x14ac:dyDescent="0.2"/>
  </sheetData>
  <mergeCells count="18">
    <mergeCell ref="A4:A68"/>
    <mergeCell ref="B8:D8"/>
    <mergeCell ref="B9:D9"/>
    <mergeCell ref="C15:D15"/>
    <mergeCell ref="C28:D28"/>
    <mergeCell ref="C42:D42"/>
    <mergeCell ref="B62:D62"/>
    <mergeCell ref="B63:D63"/>
    <mergeCell ref="B64:D64"/>
    <mergeCell ref="B78:D78"/>
    <mergeCell ref="B79:D79"/>
    <mergeCell ref="B80:D80"/>
    <mergeCell ref="B72:D72"/>
    <mergeCell ref="B73:D73"/>
    <mergeCell ref="B74:D74"/>
    <mergeCell ref="B75:D75"/>
    <mergeCell ref="B76:D76"/>
    <mergeCell ref="B77:D77"/>
  </mergeCells>
  <dataValidations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&amp;L&amp;F/&amp;A&amp;C&amp;P/&amp;N&amp;RDigitAudit/AuditIroda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2" t="s">
        <v>198</v>
      </c>
      <c r="J1" s="44"/>
      <c r="K1" s="43" t="s">
        <v>1</v>
      </c>
      <c r="L1" s="5">
        <f>Alapa!C1</f>
        <v>0</v>
      </c>
      <c r="M1" s="44" t="s">
        <v>2</v>
      </c>
    </row>
    <row r="2" spans="1:13" ht="16.5" x14ac:dyDescent="0.3">
      <c r="B2" s="42"/>
      <c r="J2" s="44"/>
      <c r="K2" s="43"/>
      <c r="M2" s="45" t="s">
        <v>3</v>
      </c>
    </row>
    <row r="3" spans="1:13" ht="18.75" x14ac:dyDescent="0.3">
      <c r="B3" s="89" t="s">
        <v>199</v>
      </c>
      <c r="M3" s="44" t="s">
        <v>112</v>
      </c>
    </row>
    <row r="4" spans="1:13" ht="15.75" customHeight="1" x14ac:dyDescent="0.25">
      <c r="A4" s="502" t="s">
        <v>690</v>
      </c>
      <c r="B4" s="503" t="s">
        <v>200</v>
      </c>
      <c r="C4" s="503"/>
      <c r="D4" s="503"/>
      <c r="E4" s="503"/>
      <c r="F4" s="503"/>
      <c r="G4" s="503"/>
      <c r="H4" s="503"/>
      <c r="I4" s="503"/>
      <c r="J4" s="503"/>
      <c r="K4" s="503"/>
      <c r="L4" s="503"/>
    </row>
    <row r="5" spans="1:13" ht="20.25" x14ac:dyDescent="0.3">
      <c r="A5" s="502"/>
      <c r="B5" s="139" t="s">
        <v>201</v>
      </c>
      <c r="C5" s="139"/>
      <c r="D5" s="139"/>
      <c r="E5" s="139"/>
      <c r="F5" s="139"/>
      <c r="G5" s="139"/>
      <c r="H5" s="139"/>
      <c r="I5" s="139"/>
      <c r="J5" s="139"/>
      <c r="K5" s="48"/>
      <c r="L5" s="140"/>
    </row>
    <row r="6" spans="1:13" ht="15.75" x14ac:dyDescent="0.25">
      <c r="A6" s="502"/>
      <c r="B6" s="141" t="s">
        <v>116</v>
      </c>
      <c r="C6" s="85">
        <f>Alapa!C2</f>
        <v>0</v>
      </c>
      <c r="D6" s="83"/>
      <c r="E6" s="83"/>
      <c r="F6" s="83"/>
      <c r="G6" s="83"/>
      <c r="H6"/>
      <c r="I6"/>
      <c r="J6"/>
      <c r="K6"/>
      <c r="L6"/>
    </row>
    <row r="7" spans="1:13" ht="15.75" x14ac:dyDescent="0.25">
      <c r="A7" s="502"/>
      <c r="B7" s="141" t="s">
        <v>117</v>
      </c>
      <c r="C7" s="85">
        <f>Alapa!C3</f>
        <v>0</v>
      </c>
      <c r="D7" s="83"/>
      <c r="E7" s="83"/>
      <c r="F7" s="83"/>
      <c r="G7" s="83"/>
      <c r="H7"/>
      <c r="I7"/>
      <c r="J7"/>
      <c r="K7"/>
      <c r="L7"/>
    </row>
    <row r="8" spans="1:13" ht="15.75" x14ac:dyDescent="0.25">
      <c r="A8" s="502"/>
      <c r="B8" s="141"/>
      <c r="C8"/>
      <c r="D8"/>
      <c r="E8"/>
      <c r="F8"/>
      <c r="G8"/>
      <c r="H8"/>
      <c r="I8"/>
      <c r="J8"/>
      <c r="K8"/>
      <c r="L8"/>
    </row>
    <row r="9" spans="1:13" ht="15.75" x14ac:dyDescent="0.25">
      <c r="A9" s="502"/>
      <c r="B9" s="141"/>
      <c r="C9"/>
      <c r="D9"/>
      <c r="E9"/>
      <c r="F9"/>
      <c r="G9"/>
      <c r="H9"/>
      <c r="I9"/>
      <c r="J9"/>
      <c r="K9"/>
      <c r="L9"/>
    </row>
    <row r="10" spans="1:13" ht="15.75" x14ac:dyDescent="0.25">
      <c r="A10" s="502"/>
      <c r="B10" s="493" t="s">
        <v>202</v>
      </c>
      <c r="C10" s="493"/>
      <c r="D10" s="493"/>
      <c r="E10" s="493"/>
      <c r="F10" s="493"/>
      <c r="G10" s="493"/>
      <c r="H10" s="493"/>
      <c r="I10" s="493"/>
      <c r="J10" s="493"/>
      <c r="K10" s="493"/>
      <c r="L10" s="493"/>
    </row>
    <row r="11" spans="1:13" ht="15.75" x14ac:dyDescent="0.25">
      <c r="A11" s="502"/>
      <c r="B11" s="493" t="s">
        <v>203</v>
      </c>
      <c r="C11" s="493"/>
      <c r="D11" s="493"/>
      <c r="E11" s="493"/>
      <c r="F11" s="493"/>
      <c r="G11" s="493"/>
      <c r="H11" s="493"/>
      <c r="I11" s="493"/>
      <c r="J11" s="493"/>
      <c r="K11" s="493"/>
      <c r="L11" s="493"/>
    </row>
    <row r="12" spans="1:13" ht="15.75" x14ac:dyDescent="0.25">
      <c r="A12" s="502"/>
      <c r="B12" s="493" t="s">
        <v>204</v>
      </c>
      <c r="C12" s="493"/>
      <c r="D12" s="493"/>
      <c r="E12" s="493"/>
      <c r="F12" s="493"/>
      <c r="G12" s="493"/>
      <c r="H12" s="493"/>
      <c r="I12" s="493"/>
      <c r="J12" s="493"/>
      <c r="K12" s="493"/>
      <c r="L12" s="493"/>
    </row>
    <row r="13" spans="1:13" ht="15.75" x14ac:dyDescent="0.25">
      <c r="A13" s="502"/>
      <c r="B13" s="142"/>
      <c r="C13"/>
      <c r="D13"/>
      <c r="E13"/>
      <c r="F13"/>
      <c r="G13"/>
      <c r="H13"/>
      <c r="I13"/>
      <c r="J13"/>
      <c r="K13" s="143"/>
      <c r="L13"/>
    </row>
    <row r="14" spans="1:13" ht="18.75" customHeight="1" x14ac:dyDescent="0.25">
      <c r="A14" s="502"/>
      <c r="B14" s="497" t="s">
        <v>205</v>
      </c>
      <c r="C14" s="497"/>
      <c r="D14" s="497"/>
      <c r="E14" s="497"/>
      <c r="F14" s="497"/>
      <c r="G14" s="497"/>
      <c r="H14" s="497"/>
      <c r="I14" s="497"/>
      <c r="J14" s="497"/>
      <c r="K14" s="497"/>
      <c r="L14" s="497"/>
    </row>
    <row r="15" spans="1:13" ht="18.75" customHeight="1" x14ac:dyDescent="0.25">
      <c r="A15" s="502"/>
      <c r="B15" s="142"/>
      <c r="C15"/>
      <c r="D15"/>
      <c r="E15"/>
      <c r="F15"/>
      <c r="G15"/>
      <c r="H15"/>
      <c r="I15"/>
      <c r="J15"/>
      <c r="K15"/>
      <c r="L15"/>
    </row>
    <row r="16" spans="1:13" ht="18" customHeight="1" x14ac:dyDescent="0.25">
      <c r="A16" s="502"/>
      <c r="B16" s="499" t="s">
        <v>206</v>
      </c>
      <c r="C16" s="499"/>
      <c r="D16" s="499"/>
      <c r="E16" s="499"/>
      <c r="F16" s="499"/>
      <c r="G16" s="499"/>
      <c r="H16" s="499"/>
      <c r="I16" s="499"/>
      <c r="J16" s="499"/>
      <c r="K16" s="499"/>
      <c r="L16" s="499"/>
    </row>
    <row r="17" spans="1:12" ht="18" customHeight="1" x14ac:dyDescent="0.25">
      <c r="A17" s="502"/>
      <c r="B17" s="139" t="s">
        <v>207</v>
      </c>
      <c r="C17" s="139"/>
      <c r="D17" s="139"/>
      <c r="E17" s="139"/>
      <c r="F17" s="83" t="s">
        <v>208</v>
      </c>
      <c r="G17" s="83"/>
      <c r="H17" s="83"/>
      <c r="I17" s="83"/>
      <c r="J17" s="83"/>
      <c r="K17" s="83"/>
      <c r="L17" s="83"/>
    </row>
    <row r="18" spans="1:12" ht="18" customHeight="1" x14ac:dyDescent="0.25">
      <c r="A18" s="502"/>
      <c r="B18" s="139" t="s">
        <v>209</v>
      </c>
      <c r="C18" s="139"/>
      <c r="D18" s="139"/>
      <c r="E18" s="139"/>
      <c r="F18" s="83" t="s">
        <v>208</v>
      </c>
      <c r="G18" s="83"/>
      <c r="H18" s="83"/>
      <c r="I18" s="83"/>
      <c r="J18" s="83"/>
      <c r="K18" s="83"/>
      <c r="L18" s="83"/>
    </row>
    <row r="19" spans="1:12" ht="24.75" customHeight="1" x14ac:dyDescent="0.25">
      <c r="A19" s="502"/>
      <c r="B19" s="497" t="s">
        <v>210</v>
      </c>
      <c r="C19" s="497"/>
      <c r="D19" s="497"/>
      <c r="E19" s="497"/>
      <c r="F19" s="497"/>
      <c r="G19" s="497"/>
      <c r="H19" s="497"/>
      <c r="I19" s="497"/>
      <c r="J19" s="497"/>
      <c r="K19" s="497"/>
      <c r="L19" s="497"/>
    </row>
    <row r="20" spans="1:12" ht="15.75" x14ac:dyDescent="0.25">
      <c r="A20" s="502"/>
      <c r="B20" s="144"/>
      <c r="C20" s="145" t="s">
        <v>211</v>
      </c>
      <c r="D20" s="144"/>
      <c r="E20" s="144"/>
      <c r="F20" s="144"/>
      <c r="G20" s="144"/>
      <c r="H20" s="144"/>
      <c r="I20" s="144"/>
      <c r="J20" s="144"/>
      <c r="K20" s="144"/>
      <c r="L20" s="144"/>
    </row>
    <row r="21" spans="1:12" ht="15.75" x14ac:dyDescent="0.25">
      <c r="A21" s="502"/>
      <c r="B21" s="144"/>
      <c r="C21" s="73" t="s">
        <v>212</v>
      </c>
      <c r="D21" s="146" t="s">
        <v>213</v>
      </c>
      <c r="E21" s="146"/>
      <c r="F21" s="146"/>
      <c r="G21" s="146"/>
      <c r="H21" s="144"/>
      <c r="I21" s="144"/>
      <c r="J21" s="144"/>
      <c r="K21" s="144"/>
      <c r="L21" s="144"/>
    </row>
    <row r="22" spans="1:12" ht="18.75" customHeight="1" x14ac:dyDescent="0.25">
      <c r="A22" s="502"/>
      <c r="B22" s="147"/>
      <c r="C22" s="148" t="s">
        <v>214</v>
      </c>
      <c r="D22" s="149"/>
      <c r="E22" s="149"/>
      <c r="F22" s="149"/>
      <c r="G22" s="149"/>
      <c r="H22" s="149"/>
      <c r="I22" s="149"/>
      <c r="J22" s="149"/>
      <c r="K22" s="149"/>
      <c r="L22" s="149"/>
    </row>
    <row r="23" spans="1:12" ht="27.75" customHeight="1" x14ac:dyDescent="0.25">
      <c r="A23" s="502"/>
      <c r="B23" s="139" t="s">
        <v>215</v>
      </c>
      <c r="C23" s="139"/>
      <c r="D23" s="150" t="s">
        <v>128</v>
      </c>
      <c r="E23" s="150"/>
      <c r="F23" s="150"/>
      <c r="G23" s="139" t="s">
        <v>216</v>
      </c>
      <c r="H23" s="151" t="s">
        <v>217</v>
      </c>
      <c r="I23" s="150"/>
      <c r="J23" s="150"/>
      <c r="K23" s="150"/>
      <c r="L23" s="150"/>
    </row>
    <row r="24" spans="1:12" ht="21" customHeight="1" x14ac:dyDescent="0.25">
      <c r="A24" s="502"/>
      <c r="B24" s="139" t="s">
        <v>218</v>
      </c>
      <c r="C24" s="139"/>
      <c r="D24" s="83"/>
      <c r="E24" s="83"/>
      <c r="F24" s="83" t="s">
        <v>208</v>
      </c>
      <c r="G24" s="83"/>
      <c r="H24" s="83"/>
      <c r="I24" s="83"/>
      <c r="J24" s="83"/>
      <c r="K24" s="83"/>
      <c r="L24" s="83"/>
    </row>
    <row r="25" spans="1:12" ht="36.75" customHeight="1" x14ac:dyDescent="0.25">
      <c r="A25" s="502"/>
      <c r="B25" s="498" t="s">
        <v>219</v>
      </c>
      <c r="C25" s="498"/>
      <c r="D25" s="498"/>
      <c r="E25" s="498"/>
      <c r="F25" s="83" t="s">
        <v>208</v>
      </c>
      <c r="G25" s="83"/>
      <c r="H25" s="83"/>
      <c r="I25" s="83"/>
      <c r="J25" s="83"/>
      <c r="K25" s="83"/>
      <c r="L25" s="83"/>
    </row>
    <row r="26" spans="1:12" ht="23.25" customHeight="1" x14ac:dyDescent="0.25">
      <c r="A26" s="502"/>
      <c r="B26" s="497" t="s">
        <v>220</v>
      </c>
      <c r="C26" s="497"/>
      <c r="D26" s="497"/>
      <c r="E26" s="497"/>
      <c r="F26" s="497"/>
      <c r="G26" s="497"/>
      <c r="H26" s="497"/>
      <c r="I26" s="497"/>
      <c r="J26" s="497"/>
      <c r="K26" s="497"/>
      <c r="L26"/>
    </row>
    <row r="27" spans="1:12" ht="19.5" customHeight="1" x14ac:dyDescent="0.25">
      <c r="A27" s="502"/>
      <c r="B27" s="152"/>
      <c r="C27" s="73" t="s">
        <v>221</v>
      </c>
      <c r="D27" s="73"/>
      <c r="E27" s="73"/>
      <c r="F27" s="73"/>
      <c r="G27" s="153" t="s">
        <v>222</v>
      </c>
      <c r="H27" s="83" t="s">
        <v>223</v>
      </c>
      <c r="I27" s="83"/>
      <c r="J27" s="153" t="s">
        <v>224</v>
      </c>
      <c r="K27" s="83" t="s">
        <v>225</v>
      </c>
      <c r="L27" s="83"/>
    </row>
    <row r="28" spans="1:12" ht="19.5" customHeight="1" x14ac:dyDescent="0.25">
      <c r="A28" s="502"/>
      <c r="B28" s="152"/>
      <c r="C28" s="457" t="s">
        <v>226</v>
      </c>
      <c r="D28" s="457"/>
      <c r="E28" s="457"/>
      <c r="F28" s="457"/>
      <c r="G28" s="153" t="s">
        <v>222</v>
      </c>
      <c r="H28" s="83" t="s">
        <v>223</v>
      </c>
      <c r="I28" s="83"/>
      <c r="J28" s="153" t="s">
        <v>224</v>
      </c>
      <c r="K28" s="83" t="s">
        <v>225</v>
      </c>
      <c r="L28" s="83"/>
    </row>
    <row r="29" spans="1:12" ht="19.5" customHeight="1" x14ac:dyDescent="0.25">
      <c r="A29" s="502"/>
      <c r="B29" s="152"/>
      <c r="C29" s="457" t="s">
        <v>227</v>
      </c>
      <c r="D29" s="457"/>
      <c r="E29" s="457"/>
      <c r="F29" s="457"/>
      <c r="G29" s="153" t="s">
        <v>222</v>
      </c>
      <c r="H29" s="83" t="s">
        <v>223</v>
      </c>
      <c r="I29" s="83"/>
      <c r="J29" s="153" t="s">
        <v>224</v>
      </c>
      <c r="K29" s="83" t="s">
        <v>225</v>
      </c>
      <c r="L29" s="83"/>
    </row>
    <row r="30" spans="1:12" ht="19.5" customHeight="1" x14ac:dyDescent="0.25">
      <c r="A30" s="502"/>
      <c r="B30" s="152"/>
      <c r="C30" s="457" t="s">
        <v>228</v>
      </c>
      <c r="D30" s="457"/>
      <c r="E30" s="457"/>
      <c r="F30" s="457"/>
      <c r="G30" s="153" t="s">
        <v>222</v>
      </c>
      <c r="H30" s="83" t="s">
        <v>223</v>
      </c>
      <c r="I30" s="83"/>
      <c r="J30" s="153" t="s">
        <v>224</v>
      </c>
      <c r="K30" s="83" t="s">
        <v>225</v>
      </c>
      <c r="L30" s="83"/>
    </row>
    <row r="31" spans="1:12" ht="19.5" customHeight="1" x14ac:dyDescent="0.25">
      <c r="A31" s="502"/>
      <c r="B31" s="152"/>
      <c r="C31" s="145" t="s">
        <v>229</v>
      </c>
      <c r="D31" s="73" t="s">
        <v>230</v>
      </c>
      <c r="E31" s="73"/>
      <c r="F31" s="73"/>
      <c r="G31" s="153" t="s">
        <v>222</v>
      </c>
      <c r="H31" s="83" t="s">
        <v>223</v>
      </c>
      <c r="I31" s="83"/>
      <c r="J31" s="153" t="s">
        <v>224</v>
      </c>
      <c r="K31" s="83" t="s">
        <v>225</v>
      </c>
      <c r="L31" s="83"/>
    </row>
    <row r="32" spans="1:12" ht="19.5" customHeight="1" x14ac:dyDescent="0.25">
      <c r="A32" s="502"/>
      <c r="B32" s="147"/>
      <c r="C32" s="148" t="s">
        <v>214</v>
      </c>
      <c r="D32" s="154"/>
      <c r="E32" s="154"/>
      <c r="F32" s="154"/>
      <c r="G32" s="155"/>
      <c r="H32" s="155"/>
      <c r="I32" s="155"/>
      <c r="J32" s="155"/>
      <c r="K32" s="155"/>
      <c r="L32" s="155"/>
    </row>
    <row r="33" spans="1:12" ht="18" customHeight="1" x14ac:dyDescent="0.25">
      <c r="A33" s="502"/>
      <c r="B33" s="141"/>
      <c r="C33"/>
      <c r="D33"/>
      <c r="E33"/>
      <c r="F33"/>
      <c r="G33"/>
      <c r="H33"/>
      <c r="I33"/>
      <c r="J33"/>
      <c r="K33"/>
      <c r="L33"/>
    </row>
    <row r="34" spans="1:12" ht="18" customHeight="1" x14ac:dyDescent="0.25">
      <c r="A34" s="502"/>
      <c r="B34" s="141"/>
      <c r="C34"/>
      <c r="D34"/>
      <c r="E34"/>
      <c r="F34" s="83"/>
      <c r="G34" s="83"/>
      <c r="H34" s="83"/>
      <c r="I34" s="83"/>
      <c r="J34" s="83"/>
      <c r="K34" s="83"/>
      <c r="L34" s="83"/>
    </row>
    <row r="35" spans="1:12" ht="32.25" customHeight="1" x14ac:dyDescent="0.25">
      <c r="A35" s="502"/>
      <c r="B35" s="504" t="s">
        <v>231</v>
      </c>
      <c r="C35" s="504"/>
      <c r="D35" s="504"/>
      <c r="E35" s="504"/>
      <c r="F35" s="504"/>
      <c r="G35" s="504"/>
      <c r="H35" s="504"/>
      <c r="I35" s="504"/>
      <c r="J35" s="504"/>
      <c r="K35" s="504"/>
      <c r="L35" s="504"/>
    </row>
    <row r="36" spans="1:12" ht="21" customHeight="1" x14ac:dyDescent="0.25">
      <c r="A36" s="502"/>
      <c r="B36" s="139" t="s">
        <v>232</v>
      </c>
      <c r="C36" s="139"/>
      <c r="D36" s="83" t="s">
        <v>233</v>
      </c>
      <c r="E36" s="83"/>
      <c r="F36" s="83"/>
      <c r="G36" s="83"/>
      <c r="H36" s="83"/>
      <c r="I36" s="83"/>
      <c r="J36" s="83"/>
      <c r="K36" s="83"/>
      <c r="L36" s="83"/>
    </row>
    <row r="37" spans="1:12" ht="21" customHeight="1" x14ac:dyDescent="0.25">
      <c r="A37" s="502"/>
      <c r="B37" s="139" t="s">
        <v>234</v>
      </c>
      <c r="C37" s="139"/>
      <c r="D37" s="83" t="s">
        <v>233</v>
      </c>
      <c r="E37" s="83"/>
      <c r="F37" s="83"/>
      <c r="G37" s="83"/>
      <c r="H37" s="83"/>
      <c r="I37" s="83"/>
      <c r="J37" s="83"/>
      <c r="K37" s="83"/>
      <c r="L37" s="83"/>
    </row>
    <row r="38" spans="1:12" ht="54.75" customHeight="1" x14ac:dyDescent="0.25">
      <c r="A38" s="502"/>
      <c r="B38" s="498" t="s">
        <v>235</v>
      </c>
      <c r="C38" s="498"/>
      <c r="D38" s="498"/>
      <c r="E38" s="498"/>
      <c r="F38" s="498"/>
      <c r="G38" s="83" t="s">
        <v>236</v>
      </c>
      <c r="H38" s="83"/>
      <c r="I38" s="83"/>
      <c r="J38" s="83"/>
      <c r="K38" s="83"/>
      <c r="L38" s="83"/>
    </row>
    <row r="39" spans="1:12" ht="22.5" customHeight="1" x14ac:dyDescent="0.25">
      <c r="A39" s="502"/>
      <c r="B39" s="139" t="s">
        <v>237</v>
      </c>
      <c r="C39" s="139"/>
      <c r="D39" s="83" t="s">
        <v>233</v>
      </c>
      <c r="E39" s="83"/>
      <c r="F39" s="83"/>
      <c r="G39" s="83"/>
      <c r="H39" s="83"/>
      <c r="I39" s="83"/>
      <c r="J39" s="83"/>
      <c r="K39" s="83"/>
      <c r="L39" s="83"/>
    </row>
    <row r="40" spans="1:12" ht="26.25" customHeight="1" x14ac:dyDescent="0.25">
      <c r="A40" s="502"/>
      <c r="B40" s="497" t="s">
        <v>238</v>
      </c>
      <c r="C40" s="497"/>
      <c r="D40" s="497"/>
      <c r="E40" s="497"/>
      <c r="F40" s="497"/>
      <c r="G40" s="497"/>
      <c r="H40" s="497"/>
      <c r="I40" s="497"/>
      <c r="J40" s="497"/>
      <c r="K40" s="497"/>
      <c r="L40" s="497"/>
    </row>
    <row r="41" spans="1:12" ht="19.5" customHeight="1" x14ac:dyDescent="0.25">
      <c r="A41" s="502"/>
      <c r="B41" s="156"/>
      <c r="C41" s="157" t="s">
        <v>239</v>
      </c>
      <c r="D41" s="156"/>
      <c r="E41" s="156"/>
      <c r="F41" s="83" t="s">
        <v>240</v>
      </c>
      <c r="G41" s="83"/>
      <c r="H41" s="83"/>
      <c r="I41" s="83"/>
      <c r="J41" s="83"/>
      <c r="K41" s="83"/>
      <c r="L41" s="83"/>
    </row>
    <row r="42" spans="1:12" ht="20.25" customHeight="1" x14ac:dyDescent="0.25">
      <c r="A42" s="502"/>
      <c r="B42" s="156"/>
      <c r="C42" s="157" t="s">
        <v>241</v>
      </c>
      <c r="D42" s="156"/>
      <c r="E42" s="156"/>
      <c r="F42" s="83" t="s">
        <v>240</v>
      </c>
      <c r="G42" s="83"/>
      <c r="H42" s="83"/>
      <c r="I42" s="83"/>
      <c r="J42" s="83"/>
      <c r="K42" s="83"/>
      <c r="L42" s="83"/>
    </row>
    <row r="43" spans="1:12" ht="15.75" x14ac:dyDescent="0.25">
      <c r="A43" s="502"/>
      <c r="B43" s="156"/>
      <c r="C43" s="156"/>
      <c r="D43" s="156"/>
      <c r="E43" s="156"/>
      <c r="F43" s="156"/>
      <c r="G43" s="156"/>
      <c r="H43" s="156"/>
      <c r="I43" s="156"/>
      <c r="J43" s="156"/>
      <c r="K43" s="156"/>
      <c r="L43" s="156"/>
    </row>
    <row r="44" spans="1:12" ht="15.75" x14ac:dyDescent="0.25">
      <c r="A44" s="502"/>
      <c r="B44" s="156"/>
      <c r="C44" s="157" t="s">
        <v>242</v>
      </c>
      <c r="D44" s="156"/>
      <c r="E44" s="156"/>
      <c r="F44" s="83" t="s">
        <v>240</v>
      </c>
      <c r="G44" s="83"/>
      <c r="H44" s="83"/>
      <c r="I44" s="83"/>
      <c r="J44" s="83"/>
      <c r="K44" s="83"/>
      <c r="L44" s="83"/>
    </row>
    <row r="45" spans="1:12" ht="20.25" customHeight="1" x14ac:dyDescent="0.25">
      <c r="A45" s="502"/>
      <c r="B45" s="156"/>
      <c r="C45" s="157" t="s">
        <v>241</v>
      </c>
      <c r="D45" s="156"/>
      <c r="E45" s="156"/>
      <c r="F45" s="83" t="s">
        <v>240</v>
      </c>
      <c r="G45" s="83"/>
      <c r="H45" s="83"/>
      <c r="I45" s="83"/>
      <c r="J45" s="83"/>
      <c r="K45" s="83"/>
      <c r="L45" s="83"/>
    </row>
    <row r="46" spans="1:12" ht="15.75" x14ac:dyDescent="0.25">
      <c r="A46" s="502"/>
      <c r="B46" s="498" t="s">
        <v>243</v>
      </c>
      <c r="C46" s="498"/>
      <c r="D46" s="498"/>
      <c r="E46" s="498"/>
      <c r="F46" s="498"/>
      <c r="G46" s="498"/>
      <c r="H46" s="498"/>
      <c r="I46" s="498"/>
      <c r="J46" s="498"/>
      <c r="K46" s="498"/>
      <c r="L46" s="498"/>
    </row>
    <row r="47" spans="1:12" ht="18.75" customHeight="1" x14ac:dyDescent="0.25">
      <c r="A47" s="502"/>
      <c r="B47" s="156"/>
      <c r="C47" s="157" t="s">
        <v>244</v>
      </c>
      <c r="D47" s="156"/>
      <c r="E47" s="156"/>
      <c r="F47" s="83" t="s">
        <v>240</v>
      </c>
      <c r="G47" s="83"/>
      <c r="H47" s="83"/>
      <c r="I47" s="83"/>
      <c r="J47" s="83"/>
      <c r="K47" s="83"/>
      <c r="L47" s="83"/>
    </row>
    <row r="48" spans="1:12" ht="18.75" customHeight="1" x14ac:dyDescent="0.25">
      <c r="A48" s="502"/>
      <c r="B48" s="156"/>
      <c r="C48" s="157" t="s">
        <v>117</v>
      </c>
      <c r="D48" s="156"/>
      <c r="E48" s="156"/>
      <c r="F48" s="83" t="s">
        <v>240</v>
      </c>
      <c r="G48" s="83"/>
      <c r="H48" s="83"/>
      <c r="I48" s="83"/>
      <c r="J48" s="83"/>
      <c r="K48" s="83"/>
      <c r="L48" s="83"/>
    </row>
    <row r="49" spans="1:12" ht="68.25" customHeight="1" x14ac:dyDescent="0.25">
      <c r="A49" s="502"/>
      <c r="B49" s="498" t="s">
        <v>245</v>
      </c>
      <c r="C49" s="498"/>
      <c r="D49" s="498"/>
      <c r="E49" s="498"/>
      <c r="F49" s="498"/>
      <c r="G49" s="83" t="s">
        <v>246</v>
      </c>
      <c r="H49" s="83"/>
      <c r="I49" s="83"/>
      <c r="J49" s="83"/>
      <c r="K49" s="83"/>
      <c r="L49" s="83"/>
    </row>
    <row r="50" spans="1:12" ht="22.5" customHeight="1" x14ac:dyDescent="0.25">
      <c r="A50" s="502"/>
      <c r="B50" s="139" t="s">
        <v>247</v>
      </c>
      <c r="C50" s="139"/>
      <c r="D50" s="83" t="s">
        <v>233</v>
      </c>
      <c r="E50" s="83"/>
      <c r="F50" s="83"/>
      <c r="G50" s="83"/>
      <c r="H50" s="83"/>
      <c r="I50" s="83"/>
      <c r="J50" s="83"/>
      <c r="K50" s="83"/>
      <c r="L50" s="83"/>
    </row>
    <row r="51" spans="1:12" ht="22.5" customHeight="1" x14ac:dyDescent="0.25">
      <c r="A51" s="502"/>
      <c r="B51" s="139"/>
      <c r="C51" s="139"/>
      <c r="D51" s="83"/>
      <c r="E51" s="83"/>
      <c r="F51" s="83"/>
      <c r="G51" s="83"/>
      <c r="H51" s="83"/>
      <c r="I51" s="83"/>
      <c r="J51" s="83"/>
      <c r="K51" s="83"/>
      <c r="L51" s="83"/>
    </row>
    <row r="52" spans="1:12" ht="15.75" x14ac:dyDescent="0.25">
      <c r="A52" s="502"/>
      <c r="B52" s="499" t="s">
        <v>248</v>
      </c>
      <c r="C52" s="499"/>
      <c r="D52" s="499"/>
      <c r="E52" s="499"/>
      <c r="F52" s="499"/>
      <c r="G52" s="499"/>
      <c r="H52" s="499"/>
      <c r="I52" s="499"/>
      <c r="J52" s="499"/>
      <c r="K52" s="499"/>
      <c r="L52" s="499"/>
    </row>
    <row r="53" spans="1:12" ht="39" customHeight="1" x14ac:dyDescent="0.25">
      <c r="A53" s="502"/>
      <c r="B53" s="500" t="s">
        <v>249</v>
      </c>
      <c r="C53" s="500"/>
      <c r="D53" s="500"/>
      <c r="E53" s="501" t="s">
        <v>250</v>
      </c>
      <c r="F53" s="501"/>
      <c r="G53" s="501"/>
      <c r="H53" s="501"/>
      <c r="I53" s="501"/>
      <c r="J53" s="501"/>
      <c r="K53" s="501"/>
      <c r="L53" s="501"/>
    </row>
    <row r="54" spans="1:12" ht="23.25" customHeight="1" x14ac:dyDescent="0.25">
      <c r="A54" s="502"/>
      <c r="B54" s="158" t="s">
        <v>251</v>
      </c>
      <c r="C54" s="158"/>
      <c r="D54" s="158"/>
      <c r="E54" s="85" t="s">
        <v>252</v>
      </c>
      <c r="F54" s="159"/>
      <c r="G54" s="160"/>
      <c r="H54" s="160"/>
      <c r="I54" s="160"/>
      <c r="J54" s="160"/>
      <c r="K54" s="160"/>
      <c r="L54" s="160"/>
    </row>
    <row r="55" spans="1:12" ht="24" customHeight="1" x14ac:dyDescent="0.25">
      <c r="A55" s="502"/>
      <c r="B55" s="500" t="s">
        <v>253</v>
      </c>
      <c r="C55" s="500"/>
      <c r="D55" s="500"/>
      <c r="E55" s="161" t="s">
        <v>254</v>
      </c>
      <c r="F55" s="159"/>
      <c r="G55" s="160"/>
      <c r="H55" s="160"/>
      <c r="I55" s="160"/>
      <c r="J55" s="160"/>
      <c r="K55" s="160"/>
      <c r="L55" s="160"/>
    </row>
    <row r="56" spans="1:12" ht="19.5" customHeight="1" x14ac:dyDescent="0.25">
      <c r="A56" s="502"/>
      <c r="B56" s="500"/>
      <c r="C56" s="500"/>
      <c r="D56" s="500"/>
      <c r="E56" s="162" t="s">
        <v>255</v>
      </c>
      <c r="F56" s="162"/>
      <c r="G56" s="162"/>
      <c r="H56" s="162"/>
      <c r="I56" s="162"/>
      <c r="J56" s="162"/>
      <c r="K56" s="162"/>
      <c r="L56" s="160"/>
    </row>
    <row r="57" spans="1:12" ht="15.75" x14ac:dyDescent="0.25">
      <c r="A57" s="502"/>
      <c r="B57" s="158"/>
      <c r="C57" s="158"/>
      <c r="D57" s="158"/>
      <c r="E57" s="161"/>
      <c r="F57" s="159"/>
      <c r="G57" s="160"/>
      <c r="H57" s="160"/>
      <c r="I57" s="160"/>
      <c r="J57" s="160"/>
      <c r="K57" s="160"/>
      <c r="L57" s="160"/>
    </row>
    <row r="58" spans="1:12" ht="15.75" x14ac:dyDescent="0.25">
      <c r="A58" s="502"/>
      <c r="B58" s="163"/>
      <c r="C58" s="164"/>
      <c r="D58" s="164"/>
      <c r="E58" s="164"/>
      <c r="F58" s="164"/>
      <c r="G58" s="165"/>
      <c r="H58" s="165"/>
      <c r="I58" s="165"/>
      <c r="J58" s="165"/>
      <c r="K58" s="165"/>
      <c r="L58" s="165"/>
    </row>
    <row r="59" spans="1:12" ht="39.75" customHeight="1" x14ac:dyDescent="0.2">
      <c r="A59" s="502"/>
      <c r="B59" s="492"/>
      <c r="C59" s="492"/>
      <c r="D59" s="492"/>
      <c r="E59" s="492"/>
      <c r="F59" s="492"/>
      <c r="G59" s="492"/>
      <c r="H59" s="492"/>
      <c r="I59" s="492"/>
      <c r="J59" s="492"/>
      <c r="K59" s="492"/>
      <c r="L59" s="492"/>
    </row>
    <row r="60" spans="1:12" ht="15.75" x14ac:dyDescent="0.25">
      <c r="A60" s="502"/>
      <c r="B60" s="142"/>
      <c r="C60"/>
      <c r="D60"/>
      <c r="E60"/>
      <c r="F60"/>
      <c r="G60"/>
      <c r="H60"/>
      <c r="I60"/>
      <c r="J60"/>
      <c r="K60"/>
      <c r="L60"/>
    </row>
    <row r="61" spans="1:12" ht="15.75" x14ac:dyDescent="0.25">
      <c r="A61" s="502"/>
      <c r="B61" s="493" t="s">
        <v>256</v>
      </c>
      <c r="C61" s="493"/>
      <c r="D61" s="493"/>
      <c r="E61" s="493"/>
      <c r="F61" s="493"/>
      <c r="G61" s="493"/>
      <c r="H61" s="493"/>
      <c r="I61" s="493"/>
      <c r="J61" s="493"/>
      <c r="K61" s="493"/>
      <c r="L61" s="493"/>
    </row>
    <row r="62" spans="1:12" ht="15.75" x14ac:dyDescent="0.25">
      <c r="A62" s="502"/>
      <c r="B62" s="142"/>
      <c r="C62"/>
      <c r="D62"/>
      <c r="E62"/>
      <c r="F62"/>
      <c r="G62"/>
      <c r="H62"/>
      <c r="I62"/>
      <c r="J62"/>
      <c r="K62"/>
      <c r="L62"/>
    </row>
    <row r="63" spans="1:12" ht="157.5" customHeight="1" x14ac:dyDescent="0.25">
      <c r="A63" s="502"/>
      <c r="B63" s="494" t="s">
        <v>257</v>
      </c>
      <c r="C63" s="494"/>
      <c r="D63" s="494"/>
      <c r="E63" s="494"/>
      <c r="F63" s="494"/>
      <c r="G63" s="494"/>
      <c r="H63" s="494"/>
      <c r="I63" s="494"/>
      <c r="J63" s="494"/>
      <c r="K63" s="494"/>
      <c r="L63" s="494"/>
    </row>
    <row r="64" spans="1:12" ht="56.25" customHeight="1" x14ac:dyDescent="0.25">
      <c r="A64" s="502"/>
      <c r="B64" s="495" t="s">
        <v>258</v>
      </c>
      <c r="C64" s="495"/>
      <c r="D64" s="495"/>
      <c r="E64" s="495"/>
      <c r="F64" s="495"/>
      <c r="G64" s="495"/>
      <c r="H64" s="495"/>
      <c r="I64" s="495"/>
      <c r="J64" s="495"/>
      <c r="K64" s="495"/>
      <c r="L64" s="495"/>
    </row>
    <row r="65" spans="1:12" ht="27" customHeight="1" x14ac:dyDescent="0.25">
      <c r="A65" s="502"/>
      <c r="B65" s="141"/>
      <c r="C65"/>
      <c r="D65"/>
      <c r="E65"/>
      <c r="F65"/>
      <c r="G65"/>
      <c r="H65"/>
      <c r="I65"/>
      <c r="J65"/>
      <c r="K65"/>
      <c r="L65"/>
    </row>
    <row r="66" spans="1:12" ht="15.75" x14ac:dyDescent="0.25">
      <c r="A66" s="502"/>
      <c r="B66" s="83" t="s">
        <v>126</v>
      </c>
      <c r="C66" s="84" t="s">
        <v>259</v>
      </c>
      <c r="D66" s="84"/>
      <c r="E66" s="139" t="s">
        <v>260</v>
      </c>
      <c r="F66" s="139"/>
      <c r="G66" s="139"/>
      <c r="H66" s="139"/>
      <c r="I66" s="139"/>
      <c r="J66" s="139"/>
      <c r="K66" s="139"/>
      <c r="L66" s="139"/>
    </row>
    <row r="67" spans="1:12" ht="15.75" x14ac:dyDescent="0.25">
      <c r="A67" s="502"/>
      <c r="B67" s="141"/>
      <c r="C67"/>
      <c r="D67"/>
      <c r="E67"/>
      <c r="F67"/>
      <c r="G67"/>
      <c r="H67"/>
      <c r="I67"/>
      <c r="J67"/>
      <c r="K67"/>
      <c r="L67"/>
    </row>
    <row r="68" spans="1:12" ht="15.75" x14ac:dyDescent="0.25">
      <c r="A68" s="502"/>
      <c r="B68" s="141"/>
      <c r="C68"/>
      <c r="D68"/>
      <c r="E68"/>
      <c r="F68"/>
      <c r="G68"/>
      <c r="H68"/>
      <c r="I68"/>
      <c r="J68"/>
      <c r="K68"/>
      <c r="L68"/>
    </row>
    <row r="69" spans="1:12" ht="34.5" customHeight="1" x14ac:dyDescent="0.25">
      <c r="A69" s="502"/>
      <c r="B69" s="496" t="s">
        <v>261</v>
      </c>
      <c r="C69" s="496"/>
      <c r="D69" s="496"/>
      <c r="E69" s="496"/>
      <c r="F69" s="496"/>
      <c r="G69" s="496"/>
      <c r="H69" s="496"/>
      <c r="I69" s="496"/>
      <c r="J69" s="496"/>
      <c r="K69" s="496"/>
      <c r="L69" s="496"/>
    </row>
    <row r="70" spans="1:12" ht="15.75" x14ac:dyDescent="0.25">
      <c r="A70" s="502"/>
      <c r="B70" s="496" t="s">
        <v>262</v>
      </c>
      <c r="C70" s="496"/>
      <c r="D70" s="496"/>
      <c r="E70" s="496"/>
      <c r="F70" s="496"/>
      <c r="G70" s="496"/>
      <c r="H70" s="496"/>
      <c r="I70" s="496"/>
      <c r="J70" s="496"/>
      <c r="K70" s="496"/>
      <c r="L70" s="496"/>
    </row>
    <row r="71" spans="1:12" ht="15.75" x14ac:dyDescent="0.25">
      <c r="A71" s="502"/>
      <c r="B71" s="491" t="s">
        <v>263</v>
      </c>
      <c r="C71" s="491"/>
      <c r="D71" s="491"/>
      <c r="E71" s="491"/>
      <c r="F71" s="491"/>
      <c r="G71" s="491"/>
      <c r="H71" s="491"/>
      <c r="I71" s="491"/>
      <c r="J71" s="491"/>
      <c r="K71" s="491"/>
      <c r="L71" s="491"/>
    </row>
    <row r="72" spans="1:12" ht="15.75" x14ac:dyDescent="0.25">
      <c r="A72" s="502"/>
      <c r="B72" s="491" t="s">
        <v>223</v>
      </c>
      <c r="C72" s="491"/>
      <c r="D72" s="491"/>
      <c r="E72" s="491"/>
      <c r="F72" s="491"/>
      <c r="G72" s="491"/>
      <c r="H72" s="491"/>
      <c r="I72" s="491"/>
      <c r="J72" s="491"/>
      <c r="K72" s="491"/>
      <c r="L72" s="491"/>
    </row>
    <row r="73" spans="1:12" ht="15" x14ac:dyDescent="0.25">
      <c r="A73" s="502"/>
      <c r="B73"/>
      <c r="C73"/>
      <c r="D73"/>
      <c r="E73"/>
      <c r="F73"/>
      <c r="G73"/>
      <c r="H73"/>
      <c r="I73"/>
      <c r="J73"/>
      <c r="K73"/>
      <c r="L73"/>
    </row>
  </sheetData>
  <mergeCells count="30">
    <mergeCell ref="A4:A73"/>
    <mergeCell ref="B4:L4"/>
    <mergeCell ref="B10:L10"/>
    <mergeCell ref="B11:L11"/>
    <mergeCell ref="B12:L12"/>
    <mergeCell ref="B14:L14"/>
    <mergeCell ref="B16:L16"/>
    <mergeCell ref="B19:L19"/>
    <mergeCell ref="B25:E25"/>
    <mergeCell ref="B26:K26"/>
    <mergeCell ref="B55:D56"/>
    <mergeCell ref="C28:F28"/>
    <mergeCell ref="C29:F29"/>
    <mergeCell ref="C30:F30"/>
    <mergeCell ref="B35:L35"/>
    <mergeCell ref="B38:F38"/>
    <mergeCell ref="B40:L40"/>
    <mergeCell ref="B46:L46"/>
    <mergeCell ref="B49:F49"/>
    <mergeCell ref="B52:L52"/>
    <mergeCell ref="B53:D53"/>
    <mergeCell ref="E53:L53"/>
    <mergeCell ref="B71:L71"/>
    <mergeCell ref="B72:L72"/>
    <mergeCell ref="B59:L59"/>
    <mergeCell ref="B61:L61"/>
    <mergeCell ref="B63:L63"/>
    <mergeCell ref="B64:L64"/>
    <mergeCell ref="B69:L69"/>
    <mergeCell ref="B70:L70"/>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2" fitToHeight="3" orientation="portrait" r:id="rId1"/>
  <headerFooter>
    <oddFooter>&amp;L&amp;F/&amp;A&amp;C&amp;P/&amp;N&amp;RDigitAudit/AuditIroda</oddFooter>
  </headerFooter>
  <rowBreaks count="1" manualBreakCount="1">
    <brk id="4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0.7109375"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2" t="s">
        <v>264</v>
      </c>
      <c r="J1" s="44"/>
      <c r="K1" s="43" t="s">
        <v>1</v>
      </c>
      <c r="L1" s="5">
        <f>Alapa!C1</f>
        <v>0</v>
      </c>
      <c r="M1" s="44" t="s">
        <v>2</v>
      </c>
    </row>
    <row r="2" spans="1:13" ht="16.5" x14ac:dyDescent="0.3">
      <c r="B2" s="42"/>
      <c r="J2" s="44"/>
      <c r="K2" s="43"/>
      <c r="M2" s="45" t="s">
        <v>3</v>
      </c>
    </row>
    <row r="3" spans="1:13" ht="18.75" x14ac:dyDescent="0.3">
      <c r="B3" s="89" t="s">
        <v>265</v>
      </c>
      <c r="M3" s="44" t="s">
        <v>112</v>
      </c>
    </row>
    <row r="4" spans="1:13" ht="15.75" customHeight="1" x14ac:dyDescent="0.25">
      <c r="A4" s="502" t="s">
        <v>690</v>
      </c>
      <c r="B4" s="454" t="s">
        <v>266</v>
      </c>
      <c r="C4" s="454"/>
      <c r="D4" s="454"/>
      <c r="E4" s="454"/>
      <c r="F4" s="454"/>
      <c r="G4" s="454"/>
      <c r="H4" s="454"/>
      <c r="I4" s="454"/>
      <c r="J4" s="454"/>
      <c r="K4" s="454"/>
      <c r="L4" s="454"/>
    </row>
    <row r="5" spans="1:13" ht="20.25" x14ac:dyDescent="0.3">
      <c r="A5" s="502"/>
      <c r="B5" s="73" t="s">
        <v>201</v>
      </c>
      <c r="C5" s="73"/>
      <c r="D5" s="73"/>
      <c r="E5" s="73"/>
      <c r="F5" s="73"/>
      <c r="G5" s="73"/>
      <c r="H5" s="73"/>
      <c r="I5" s="73"/>
      <c r="J5" s="73"/>
      <c r="K5" s="48"/>
      <c r="L5" s="83"/>
    </row>
    <row r="6" spans="1:13" ht="15.75" x14ac:dyDescent="0.25">
      <c r="A6" s="502"/>
      <c r="B6" s="79" t="s">
        <v>116</v>
      </c>
      <c r="C6" s="145">
        <f>Alapa!C2</f>
        <v>0</v>
      </c>
      <c r="D6" s="166"/>
      <c r="E6" s="166"/>
      <c r="F6" s="166"/>
      <c r="G6" s="166"/>
      <c r="H6" s="166"/>
      <c r="I6" s="166"/>
      <c r="J6" s="166"/>
      <c r="K6" s="166"/>
      <c r="L6" s="166"/>
    </row>
    <row r="7" spans="1:13" ht="15.75" x14ac:dyDescent="0.25">
      <c r="A7" s="502"/>
      <c r="B7" s="79" t="s">
        <v>117</v>
      </c>
      <c r="C7" s="145">
        <f>Alapa!C3</f>
        <v>0</v>
      </c>
      <c r="D7" s="166"/>
      <c r="E7" s="166"/>
      <c r="F7" s="166"/>
      <c r="G7" s="166"/>
      <c r="H7" s="166"/>
      <c r="I7" s="166"/>
      <c r="J7" s="166"/>
      <c r="K7" s="166"/>
      <c r="L7" s="166"/>
    </row>
    <row r="8" spans="1:13" ht="15.75" x14ac:dyDescent="0.25">
      <c r="A8" s="502"/>
      <c r="B8" s="167"/>
      <c r="C8" s="166"/>
      <c r="D8" s="166"/>
      <c r="E8" s="166"/>
      <c r="F8" s="166"/>
      <c r="G8" s="166"/>
      <c r="H8" s="166"/>
      <c r="I8" s="166"/>
      <c r="J8" s="166"/>
      <c r="K8" s="166"/>
      <c r="L8" s="166"/>
    </row>
    <row r="9" spans="1:13" ht="18.75" x14ac:dyDescent="0.3">
      <c r="A9" s="502"/>
      <c r="B9" s="515" t="s">
        <v>267</v>
      </c>
      <c r="C9" s="515"/>
      <c r="D9" s="515"/>
      <c r="E9" s="515"/>
      <c r="F9" s="515"/>
      <c r="G9" s="515"/>
      <c r="H9" s="515"/>
      <c r="I9" s="515"/>
      <c r="J9" s="515"/>
      <c r="K9" s="515"/>
      <c r="L9" s="515"/>
    </row>
    <row r="10" spans="1:13" ht="15" x14ac:dyDescent="0.25">
      <c r="A10" s="502"/>
      <c r="B10" s="516" t="s">
        <v>268</v>
      </c>
      <c r="C10" s="516"/>
      <c r="D10" s="516"/>
      <c r="E10" s="516"/>
      <c r="F10" s="516"/>
      <c r="G10" s="516"/>
      <c r="H10" s="516"/>
      <c r="I10" s="516"/>
      <c r="J10" s="516"/>
      <c r="K10" s="516"/>
      <c r="L10" s="516"/>
    </row>
    <row r="11" spans="1:13" ht="15.75" x14ac:dyDescent="0.25">
      <c r="A11" s="502"/>
      <c r="B11" s="168"/>
      <c r="C11" s="166"/>
      <c r="D11" s="166"/>
      <c r="E11" s="166"/>
      <c r="F11" s="166"/>
      <c r="G11" s="166"/>
      <c r="H11" s="166"/>
      <c r="I11" s="166"/>
      <c r="J11" s="166"/>
      <c r="K11" s="166"/>
      <c r="L11" s="166"/>
    </row>
    <row r="12" spans="1:13" ht="15.75" x14ac:dyDescent="0.25">
      <c r="A12" s="502"/>
      <c r="B12" s="82" t="s">
        <v>115</v>
      </c>
      <c r="C12" s="517" t="s">
        <v>261</v>
      </c>
      <c r="D12" s="517"/>
      <c r="E12" s="517"/>
      <c r="F12" s="446" t="s">
        <v>269</v>
      </c>
      <c r="G12" s="446"/>
      <c r="H12" s="446"/>
      <c r="I12" s="517" t="s">
        <v>270</v>
      </c>
      <c r="J12" s="517"/>
      <c r="K12" s="517"/>
      <c r="L12" s="517"/>
    </row>
    <row r="13" spans="1:13" ht="49.5" customHeight="1" x14ac:dyDescent="0.25">
      <c r="A13" s="502"/>
      <c r="B13" s="447" t="s">
        <v>271</v>
      </c>
      <c r="C13" s="447"/>
      <c r="D13" s="447"/>
      <c r="E13" s="447"/>
      <c r="F13" s="447"/>
      <c r="G13" s="447"/>
      <c r="H13" s="447"/>
      <c r="I13" s="447"/>
      <c r="J13" s="447"/>
      <c r="K13" s="447"/>
      <c r="L13" s="447"/>
    </row>
    <row r="14" spans="1:13" ht="18.75" customHeight="1" x14ac:dyDescent="0.25">
      <c r="A14" s="502"/>
      <c r="B14" s="80"/>
      <c r="C14" s="80"/>
      <c r="D14" s="80"/>
      <c r="E14" s="80"/>
      <c r="F14" s="80"/>
      <c r="G14" s="80"/>
      <c r="H14" s="80"/>
      <c r="I14" s="80"/>
      <c r="J14" s="80"/>
      <c r="K14" s="80"/>
      <c r="L14" s="80"/>
    </row>
    <row r="15" spans="1:13" ht="20.25" customHeight="1" x14ac:dyDescent="0.25">
      <c r="A15" s="502"/>
      <c r="B15" s="73" t="s">
        <v>207</v>
      </c>
      <c r="C15" s="73"/>
      <c r="D15" s="73"/>
      <c r="E15" s="73"/>
      <c r="F15" s="83" t="s">
        <v>272</v>
      </c>
      <c r="G15" s="83"/>
      <c r="H15" s="83"/>
      <c r="I15" s="83"/>
      <c r="J15" s="83"/>
      <c r="K15" s="83"/>
      <c r="L15" s="83"/>
    </row>
    <row r="16" spans="1:13" ht="20.25" customHeight="1" x14ac:dyDescent="0.25">
      <c r="A16" s="502"/>
      <c r="B16" s="73" t="s">
        <v>273</v>
      </c>
      <c r="C16" s="73"/>
      <c r="D16" s="73"/>
      <c r="E16" s="73"/>
      <c r="F16" s="83" t="s">
        <v>272</v>
      </c>
      <c r="G16" s="83"/>
      <c r="H16" s="83"/>
      <c r="I16" s="83"/>
      <c r="J16" s="83"/>
      <c r="K16" s="83"/>
      <c r="L16" s="83"/>
    </row>
    <row r="17" spans="1:12" ht="18" customHeight="1" x14ac:dyDescent="0.25">
      <c r="A17" s="502"/>
      <c r="B17" s="457" t="s">
        <v>274</v>
      </c>
      <c r="C17" s="457"/>
      <c r="D17" s="457"/>
      <c r="E17" s="457"/>
      <c r="F17" s="457"/>
      <c r="G17" s="457"/>
      <c r="H17" s="457"/>
      <c r="I17" s="457"/>
      <c r="J17" s="457"/>
      <c r="K17" s="457"/>
      <c r="L17" s="457"/>
    </row>
    <row r="18" spans="1:12" ht="18" customHeight="1" x14ac:dyDescent="0.25">
      <c r="A18" s="502"/>
      <c r="B18" s="153"/>
      <c r="C18" s="145" t="s">
        <v>211</v>
      </c>
      <c r="D18" s="153"/>
      <c r="E18" s="153"/>
      <c r="F18" s="153"/>
      <c r="G18" s="153"/>
      <c r="H18" s="153"/>
      <c r="I18" s="153"/>
      <c r="J18" s="153"/>
      <c r="K18" s="153"/>
      <c r="L18" s="153"/>
    </row>
    <row r="19" spans="1:12" ht="18" customHeight="1" x14ac:dyDescent="0.25">
      <c r="A19" s="502"/>
      <c r="B19" s="153"/>
      <c r="C19" s="73" t="s">
        <v>212</v>
      </c>
      <c r="D19" s="146" t="s">
        <v>213</v>
      </c>
      <c r="E19" s="146"/>
      <c r="F19" s="146"/>
      <c r="G19" s="146"/>
      <c r="H19" s="153"/>
      <c r="I19" s="153"/>
      <c r="J19" s="153"/>
      <c r="K19" s="153"/>
      <c r="L19" s="153"/>
    </row>
    <row r="20" spans="1:12" ht="15.75" x14ac:dyDescent="0.25">
      <c r="A20" s="502"/>
      <c r="B20" s="169"/>
      <c r="C20" s="148" t="s">
        <v>214</v>
      </c>
      <c r="D20" s="170"/>
      <c r="E20" s="170"/>
      <c r="F20" s="170"/>
      <c r="G20" s="170"/>
      <c r="H20" s="170"/>
      <c r="I20" s="170"/>
      <c r="J20" s="170"/>
      <c r="K20" s="170"/>
      <c r="L20" s="170"/>
    </row>
    <row r="21" spans="1:12" ht="22.5" customHeight="1" x14ac:dyDescent="0.25">
      <c r="A21" s="502"/>
      <c r="B21" s="83" t="s">
        <v>275</v>
      </c>
      <c r="C21" s="83"/>
      <c r="D21" s="83" t="s">
        <v>276</v>
      </c>
      <c r="E21" s="83"/>
      <c r="F21" s="83"/>
      <c r="G21" s="83" t="s">
        <v>216</v>
      </c>
      <c r="H21" s="84" t="s">
        <v>217</v>
      </c>
      <c r="I21" s="83"/>
      <c r="J21" s="83"/>
      <c r="K21" s="83"/>
      <c r="L21" s="83"/>
    </row>
    <row r="22" spans="1:12" ht="24.75" customHeight="1" x14ac:dyDescent="0.25">
      <c r="A22" s="502"/>
      <c r="B22" s="457" t="s">
        <v>277</v>
      </c>
      <c r="C22" s="457"/>
      <c r="D22" s="457"/>
      <c r="E22" s="457"/>
      <c r="F22" s="83" t="s">
        <v>272</v>
      </c>
      <c r="G22" s="83"/>
      <c r="H22" s="83"/>
      <c r="I22" s="83"/>
      <c r="J22" s="83"/>
      <c r="K22" s="83"/>
      <c r="L22" s="83"/>
    </row>
    <row r="23" spans="1:12" ht="24.75" customHeight="1" x14ac:dyDescent="0.25">
      <c r="A23" s="502"/>
      <c r="B23" s="457" t="s">
        <v>278</v>
      </c>
      <c r="C23" s="457"/>
      <c r="D23" s="457"/>
      <c r="E23" s="457"/>
      <c r="F23" s="83" t="s">
        <v>272</v>
      </c>
      <c r="G23" s="83"/>
      <c r="H23" s="83"/>
      <c r="I23" s="83"/>
      <c r="J23" s="83"/>
      <c r="K23" s="83"/>
      <c r="L23" s="83"/>
    </row>
    <row r="24" spans="1:12" ht="36" customHeight="1" x14ac:dyDescent="0.25">
      <c r="A24" s="502"/>
      <c r="B24" s="514" t="s">
        <v>279</v>
      </c>
      <c r="C24" s="514"/>
      <c r="D24" s="514"/>
      <c r="E24" s="514"/>
      <c r="F24" s="514"/>
      <c r="G24" s="514"/>
      <c r="H24" s="514"/>
      <c r="I24" s="514"/>
      <c r="J24" s="514"/>
      <c r="K24" s="514"/>
      <c r="L24" s="514"/>
    </row>
    <row r="25" spans="1:12" ht="26.25" customHeight="1" x14ac:dyDescent="0.25">
      <c r="A25" s="502"/>
      <c r="B25" s="171"/>
      <c r="C25" s="171"/>
      <c r="D25" s="171"/>
      <c r="E25" s="171"/>
      <c r="F25" s="171"/>
      <c r="G25" s="171"/>
      <c r="H25" s="171"/>
      <c r="I25" s="171"/>
      <c r="J25" s="171"/>
      <c r="K25" s="171"/>
      <c r="L25" s="171"/>
    </row>
    <row r="26" spans="1:12" ht="15.75" x14ac:dyDescent="0.25">
      <c r="A26" s="502"/>
      <c r="B26" s="457" t="s">
        <v>280</v>
      </c>
      <c r="C26" s="457"/>
      <c r="D26" s="457"/>
      <c r="E26" s="172" t="s">
        <v>281</v>
      </c>
      <c r="F26" s="166" t="s">
        <v>282</v>
      </c>
      <c r="G26" s="518" t="s">
        <v>283</v>
      </c>
      <c r="H26" s="518"/>
      <c r="I26" s="72" t="s">
        <v>284</v>
      </c>
      <c r="J26" s="166"/>
      <c r="K26" s="166"/>
      <c r="L26" s="166"/>
    </row>
    <row r="27" spans="1:12" ht="15.75" x14ac:dyDescent="0.25">
      <c r="A27" s="502"/>
      <c r="B27" s="73"/>
      <c r="C27" s="166"/>
      <c r="D27" s="166"/>
      <c r="E27" s="166"/>
      <c r="F27" s="166"/>
      <c r="G27" s="166"/>
      <c r="H27" s="166"/>
      <c r="I27" s="166"/>
      <c r="J27" s="166"/>
      <c r="K27" s="166"/>
      <c r="L27" s="166"/>
    </row>
    <row r="28" spans="1:12" ht="30" customHeight="1" x14ac:dyDescent="0.25">
      <c r="A28" s="502"/>
      <c r="B28" s="446" t="s">
        <v>285</v>
      </c>
      <c r="C28" s="446"/>
      <c r="D28" s="446"/>
      <c r="E28" s="446"/>
      <c r="F28" s="446"/>
      <c r="G28" s="511" t="s">
        <v>286</v>
      </c>
      <c r="H28" s="511"/>
      <c r="I28" s="511"/>
      <c r="J28" s="511"/>
      <c r="K28" s="82" t="s">
        <v>287</v>
      </c>
      <c r="L28" s="82"/>
    </row>
    <row r="29" spans="1:12" ht="15.75" x14ac:dyDescent="0.25">
      <c r="A29" s="502"/>
      <c r="B29" s="512" t="s">
        <v>288</v>
      </c>
      <c r="C29" s="512"/>
      <c r="D29" s="512"/>
      <c r="E29" s="512"/>
      <c r="F29" s="173"/>
      <c r="G29" s="82"/>
      <c r="H29" s="82"/>
      <c r="I29" s="82"/>
      <c r="J29" s="82"/>
      <c r="K29" s="82"/>
      <c r="L29" s="82"/>
    </row>
    <row r="30" spans="1:12" ht="15.75" x14ac:dyDescent="0.25">
      <c r="A30" s="502"/>
      <c r="B30" s="174"/>
      <c r="C30" s="174"/>
      <c r="D30" s="174"/>
      <c r="E30" s="174"/>
      <c r="F30" s="174"/>
      <c r="G30" s="174"/>
      <c r="H30" s="174"/>
      <c r="I30" s="174"/>
      <c r="J30" s="174"/>
      <c r="K30" s="174"/>
      <c r="L30" s="174"/>
    </row>
    <row r="31" spans="1:12" ht="22.5" customHeight="1" x14ac:dyDescent="0.25">
      <c r="A31" s="502"/>
      <c r="B31" s="73" t="s">
        <v>289</v>
      </c>
      <c r="C31" s="73"/>
      <c r="D31" s="73"/>
      <c r="E31" s="73"/>
      <c r="F31" s="73"/>
      <c r="G31" s="73"/>
      <c r="H31" s="513" t="s">
        <v>290</v>
      </c>
      <c r="I31" s="513"/>
      <c r="J31" s="513"/>
      <c r="K31" s="82" t="s">
        <v>287</v>
      </c>
      <c r="L31" s="175" t="s">
        <v>291</v>
      </c>
    </row>
    <row r="32" spans="1:12" ht="15.75" x14ac:dyDescent="0.25">
      <c r="A32" s="502"/>
      <c r="B32" s="457"/>
      <c r="C32" s="457"/>
      <c r="D32" s="457"/>
      <c r="E32" s="457"/>
      <c r="F32" s="457"/>
      <c r="G32" s="457"/>
      <c r="H32" s="457"/>
      <c r="I32" s="457"/>
      <c r="J32" s="457"/>
      <c r="K32" s="457"/>
      <c r="L32" s="457"/>
    </row>
    <row r="33" spans="1:12" ht="15.75" x14ac:dyDescent="0.25">
      <c r="A33" s="502"/>
      <c r="B33" s="514" t="s">
        <v>292</v>
      </c>
      <c r="C33" s="514"/>
      <c r="D33" s="514"/>
      <c r="E33" s="514"/>
      <c r="F33" s="514"/>
      <c r="G33" s="514"/>
      <c r="H33" s="514"/>
      <c r="I33" s="514"/>
      <c r="J33" s="514"/>
      <c r="K33" s="514"/>
      <c r="L33" s="514"/>
    </row>
    <row r="34" spans="1:12" ht="15.75" x14ac:dyDescent="0.25">
      <c r="A34" s="502"/>
      <c r="B34" s="72"/>
      <c r="C34" s="166"/>
      <c r="D34" s="166"/>
      <c r="E34" s="166"/>
      <c r="F34" s="166"/>
      <c r="G34" s="166"/>
      <c r="H34" s="166"/>
      <c r="I34" s="166"/>
      <c r="J34" s="166"/>
      <c r="K34" s="166"/>
      <c r="L34" s="166"/>
    </row>
    <row r="35" spans="1:12" ht="39" customHeight="1" x14ac:dyDescent="0.25">
      <c r="A35" s="502"/>
      <c r="B35" s="446" t="s">
        <v>293</v>
      </c>
      <c r="C35" s="446"/>
      <c r="D35" s="446"/>
      <c r="E35" s="446"/>
      <c r="F35" s="446"/>
      <c r="G35" s="446"/>
      <c r="H35" s="446"/>
      <c r="I35" s="446"/>
      <c r="J35" s="446"/>
      <c r="K35" s="446"/>
      <c r="L35" s="446"/>
    </row>
    <row r="36" spans="1:12" ht="33.75" customHeight="1" x14ac:dyDescent="0.25">
      <c r="A36" s="502"/>
      <c r="B36" s="446" t="s">
        <v>294</v>
      </c>
      <c r="C36" s="446"/>
      <c r="D36" s="446"/>
      <c r="E36" s="446"/>
      <c r="F36" s="446"/>
      <c r="G36" s="446"/>
      <c r="H36" s="446"/>
      <c r="I36" s="446"/>
      <c r="J36" s="446"/>
      <c r="K36" s="446"/>
      <c r="L36" s="446"/>
    </row>
    <row r="37" spans="1:12" ht="18.75" customHeight="1" x14ac:dyDescent="0.25">
      <c r="A37" s="502"/>
      <c r="B37" s="446" t="s">
        <v>295</v>
      </c>
      <c r="C37" s="446"/>
      <c r="D37" s="446"/>
      <c r="E37" s="446"/>
      <c r="F37" s="446"/>
      <c r="G37" s="446"/>
      <c r="H37" s="446"/>
      <c r="I37" s="446"/>
      <c r="J37" s="446"/>
      <c r="K37" s="446"/>
      <c r="L37" s="446"/>
    </row>
    <row r="38" spans="1:12" ht="38.25" customHeight="1" x14ac:dyDescent="0.25">
      <c r="A38" s="502"/>
      <c r="B38" s="446" t="s">
        <v>296</v>
      </c>
      <c r="C38" s="446"/>
      <c r="D38" s="446"/>
      <c r="E38" s="446"/>
      <c r="F38" s="446"/>
      <c r="G38" s="446"/>
      <c r="H38" s="446"/>
      <c r="I38" s="446"/>
      <c r="J38" s="446"/>
      <c r="K38" s="446"/>
      <c r="L38" s="446"/>
    </row>
    <row r="39" spans="1:12" ht="33.75" customHeight="1" x14ac:dyDescent="0.25">
      <c r="A39" s="502"/>
      <c r="B39" s="447" t="s">
        <v>297</v>
      </c>
      <c r="C39" s="447"/>
      <c r="D39" s="447"/>
      <c r="E39" s="447"/>
      <c r="F39" s="447"/>
      <c r="G39" s="447"/>
      <c r="H39" s="447"/>
      <c r="I39" s="447"/>
      <c r="J39" s="447"/>
      <c r="K39" s="447"/>
      <c r="L39" s="447"/>
    </row>
    <row r="40" spans="1:12" ht="52.5" customHeight="1" x14ac:dyDescent="0.25">
      <c r="A40" s="502"/>
      <c r="B40" s="447" t="s">
        <v>298</v>
      </c>
      <c r="C40" s="447"/>
      <c r="D40" s="447"/>
      <c r="E40" s="447"/>
      <c r="F40" s="447"/>
      <c r="G40" s="447"/>
      <c r="H40" s="447"/>
      <c r="I40" s="447"/>
      <c r="J40" s="447"/>
      <c r="K40" s="447"/>
      <c r="L40" s="447"/>
    </row>
    <row r="41" spans="1:12" ht="37.5" customHeight="1" x14ac:dyDescent="0.25">
      <c r="A41" s="502"/>
      <c r="B41" s="447" t="s">
        <v>299</v>
      </c>
      <c r="C41" s="447"/>
      <c r="D41" s="447"/>
      <c r="E41" s="447"/>
      <c r="F41" s="447"/>
      <c r="G41" s="447"/>
      <c r="H41" s="447"/>
      <c r="I41" s="447"/>
      <c r="J41" s="447"/>
      <c r="K41" s="447"/>
      <c r="L41" s="447"/>
    </row>
    <row r="42" spans="1:12" ht="20.25" customHeight="1" x14ac:dyDescent="0.25">
      <c r="A42" s="502"/>
      <c r="B42" s="447" t="s">
        <v>300</v>
      </c>
      <c r="C42" s="447"/>
      <c r="D42" s="447"/>
      <c r="E42" s="447"/>
      <c r="F42" s="447"/>
      <c r="G42" s="447"/>
      <c r="H42" s="447"/>
      <c r="I42" s="447"/>
      <c r="J42" s="447"/>
      <c r="K42" s="447"/>
      <c r="L42" s="447"/>
    </row>
    <row r="43" spans="1:12" ht="13.5" x14ac:dyDescent="0.25">
      <c r="A43" s="502"/>
      <c r="B43" s="508" t="s">
        <v>301</v>
      </c>
      <c r="C43" s="508"/>
      <c r="D43" s="508"/>
      <c r="E43" s="508"/>
      <c r="F43" s="508"/>
      <c r="G43" s="508"/>
      <c r="H43" s="508"/>
      <c r="I43" s="508"/>
      <c r="J43" s="508"/>
      <c r="K43" s="508"/>
      <c r="L43" s="508"/>
    </row>
    <row r="44" spans="1:12" ht="15.75" x14ac:dyDescent="0.25">
      <c r="A44" s="502"/>
      <c r="B44" s="72"/>
      <c r="C44" s="166"/>
      <c r="D44" s="166"/>
      <c r="E44" s="166"/>
      <c r="F44" s="166"/>
      <c r="G44" s="166"/>
      <c r="H44" s="166"/>
      <c r="I44" s="166"/>
      <c r="J44" s="166"/>
      <c r="K44" s="166"/>
      <c r="L44" s="166"/>
    </row>
    <row r="45" spans="1:12" ht="39" customHeight="1" x14ac:dyDescent="0.25">
      <c r="A45" s="502"/>
      <c r="B45" s="168"/>
      <c r="C45" s="166"/>
      <c r="D45" s="166"/>
      <c r="E45" s="166"/>
      <c r="F45" s="166"/>
      <c r="G45" s="166"/>
      <c r="H45" s="166"/>
      <c r="I45" s="166"/>
      <c r="J45" s="166"/>
      <c r="K45" s="166"/>
      <c r="L45" s="166"/>
    </row>
    <row r="46" spans="1:12" ht="15.75" x14ac:dyDescent="0.25">
      <c r="A46" s="502"/>
      <c r="B46" s="168"/>
      <c r="C46" s="166"/>
      <c r="D46" s="166"/>
      <c r="E46" s="166"/>
      <c r="F46" s="166"/>
      <c r="G46" s="166"/>
      <c r="H46" s="166"/>
      <c r="I46" s="166"/>
      <c r="J46" s="166"/>
      <c r="K46" s="166"/>
      <c r="L46" s="166"/>
    </row>
    <row r="47" spans="1:12" ht="15.75" x14ac:dyDescent="0.25">
      <c r="A47" s="502"/>
      <c r="B47" s="509" t="s">
        <v>256</v>
      </c>
      <c r="C47" s="509"/>
      <c r="D47" s="509"/>
      <c r="E47" s="509"/>
      <c r="F47" s="509"/>
      <c r="G47" s="509"/>
      <c r="H47" s="509"/>
      <c r="I47" s="509"/>
      <c r="J47" s="509"/>
      <c r="K47" s="509"/>
      <c r="L47" s="509"/>
    </row>
    <row r="48" spans="1:12" ht="15.75" x14ac:dyDescent="0.25">
      <c r="A48" s="502"/>
      <c r="B48" s="167"/>
      <c r="C48" s="166"/>
      <c r="D48" s="166"/>
      <c r="E48" s="166"/>
      <c r="F48" s="166"/>
      <c r="G48" s="166"/>
      <c r="H48" s="166"/>
      <c r="I48" s="166"/>
      <c r="J48" s="166"/>
      <c r="K48" s="166"/>
      <c r="L48" s="166"/>
    </row>
    <row r="49" spans="1:12" ht="80.25" customHeight="1" x14ac:dyDescent="0.25">
      <c r="A49" s="502"/>
      <c r="B49" s="510" t="s">
        <v>302</v>
      </c>
      <c r="C49" s="510"/>
      <c r="D49" s="510"/>
      <c r="E49" s="510"/>
      <c r="F49" s="510"/>
      <c r="G49" s="510"/>
      <c r="H49" s="510"/>
      <c r="I49" s="510"/>
      <c r="J49" s="510"/>
      <c r="K49" s="510"/>
      <c r="L49" s="510"/>
    </row>
    <row r="50" spans="1:12" ht="15.75" x14ac:dyDescent="0.25">
      <c r="A50" s="502"/>
      <c r="B50" s="79"/>
      <c r="C50" s="166"/>
      <c r="D50" s="166"/>
      <c r="E50" s="166"/>
      <c r="F50" s="166"/>
      <c r="G50" s="166"/>
      <c r="H50" s="166"/>
      <c r="I50" s="166"/>
      <c r="J50" s="166"/>
      <c r="K50" s="166"/>
      <c r="L50" s="166"/>
    </row>
    <row r="51" spans="1:12" ht="39.75" customHeight="1" x14ac:dyDescent="0.25">
      <c r="A51" s="502"/>
      <c r="B51" s="510" t="s">
        <v>303</v>
      </c>
      <c r="C51" s="510"/>
      <c r="D51" s="510"/>
      <c r="E51" s="510"/>
      <c r="F51" s="510"/>
      <c r="G51" s="510"/>
      <c r="H51" s="510"/>
      <c r="I51" s="510"/>
      <c r="J51" s="510"/>
      <c r="K51" s="510"/>
      <c r="L51" s="510"/>
    </row>
    <row r="52" spans="1:12" ht="58.5" customHeight="1" x14ac:dyDescent="0.25">
      <c r="A52" s="502"/>
      <c r="B52" s="495" t="s">
        <v>258</v>
      </c>
      <c r="C52" s="495"/>
      <c r="D52" s="495"/>
      <c r="E52" s="495"/>
      <c r="F52" s="495"/>
      <c r="G52" s="495"/>
      <c r="H52" s="495"/>
      <c r="I52" s="495"/>
      <c r="J52" s="495"/>
      <c r="K52" s="495"/>
      <c r="L52" s="495"/>
    </row>
    <row r="53" spans="1:12" ht="15" customHeight="1" x14ac:dyDescent="0.25">
      <c r="A53" s="502"/>
      <c r="B53" s="79"/>
      <c r="C53" s="166"/>
      <c r="D53" s="166"/>
      <c r="E53" s="166"/>
      <c r="F53" s="166"/>
      <c r="G53" s="166"/>
      <c r="H53" s="166"/>
      <c r="I53" s="166"/>
      <c r="J53" s="166"/>
      <c r="K53" s="166"/>
      <c r="L53" s="166"/>
    </row>
    <row r="54" spans="1:12" ht="15.75" x14ac:dyDescent="0.25">
      <c r="A54" s="502"/>
      <c r="B54" s="507" t="s">
        <v>304</v>
      </c>
      <c r="C54" s="507"/>
      <c r="D54" s="507"/>
      <c r="E54" s="507"/>
      <c r="F54" s="507"/>
      <c r="G54" s="507"/>
      <c r="H54" s="507"/>
      <c r="I54" s="507"/>
      <c r="J54" s="507"/>
      <c r="K54" s="507"/>
      <c r="L54" s="507"/>
    </row>
    <row r="55" spans="1:12" ht="15" x14ac:dyDescent="0.25">
      <c r="A55" s="502"/>
      <c r="B55" s="495"/>
      <c r="C55" s="495"/>
      <c r="D55" s="495"/>
      <c r="E55" s="495"/>
      <c r="F55" s="495"/>
      <c r="G55" s="495"/>
      <c r="H55" s="495"/>
      <c r="I55" s="495"/>
      <c r="J55" s="495"/>
      <c r="K55" s="495"/>
      <c r="L55" s="495"/>
    </row>
    <row r="56" spans="1:12" ht="15.75" x14ac:dyDescent="0.25">
      <c r="A56" s="502"/>
      <c r="B56" s="83" t="s">
        <v>305</v>
      </c>
      <c r="C56" s="84" t="s">
        <v>306</v>
      </c>
      <c r="D56" s="84"/>
      <c r="E56" s="83" t="s">
        <v>260</v>
      </c>
      <c r="F56" s="83"/>
      <c r="G56" s="83"/>
      <c r="H56" s="83"/>
      <c r="I56" s="83"/>
      <c r="J56" s="83"/>
      <c r="K56" s="83"/>
      <c r="L56" s="83"/>
    </row>
    <row r="57" spans="1:12" ht="15.75" x14ac:dyDescent="0.25">
      <c r="A57" s="502"/>
      <c r="B57" s="167"/>
      <c r="C57" s="166"/>
      <c r="D57" s="166"/>
      <c r="E57" s="166"/>
      <c r="F57" s="166"/>
      <c r="G57" s="166"/>
      <c r="H57" s="166"/>
      <c r="I57" s="166"/>
      <c r="J57" s="166"/>
      <c r="K57" s="166"/>
      <c r="L57" s="166"/>
    </row>
    <row r="58" spans="1:12" ht="15.75" x14ac:dyDescent="0.25">
      <c r="A58" s="502"/>
      <c r="B58" s="167"/>
      <c r="C58" s="166"/>
      <c r="D58" s="166"/>
      <c r="E58" s="166"/>
      <c r="F58" s="166"/>
      <c r="G58" s="166"/>
      <c r="H58" s="166"/>
      <c r="I58" s="166"/>
      <c r="J58" s="166"/>
      <c r="K58" s="166"/>
      <c r="L58" s="166"/>
    </row>
    <row r="59" spans="1:12" ht="15.75" x14ac:dyDescent="0.25">
      <c r="A59" s="502"/>
      <c r="B59" s="505" t="s">
        <v>261</v>
      </c>
      <c r="C59" s="505"/>
      <c r="D59" s="505"/>
      <c r="E59" s="505"/>
      <c r="F59" s="505"/>
      <c r="G59" s="505"/>
      <c r="H59" s="505"/>
      <c r="I59" s="505"/>
      <c r="J59" s="505"/>
      <c r="K59" s="505"/>
      <c r="L59" s="505"/>
    </row>
    <row r="60" spans="1:12" ht="15.75" x14ac:dyDescent="0.25">
      <c r="A60" s="502"/>
      <c r="B60" s="505" t="s">
        <v>262</v>
      </c>
      <c r="C60" s="505"/>
      <c r="D60" s="505"/>
      <c r="E60" s="505"/>
      <c r="F60" s="505"/>
      <c r="G60" s="505"/>
      <c r="H60" s="505"/>
      <c r="I60" s="505"/>
      <c r="J60" s="505"/>
      <c r="K60" s="505"/>
      <c r="L60" s="505"/>
    </row>
    <row r="61" spans="1:12" ht="15" x14ac:dyDescent="0.25">
      <c r="A61" s="502"/>
      <c r="B61" s="506" t="s">
        <v>307</v>
      </c>
      <c r="C61" s="506"/>
      <c r="D61" s="506"/>
      <c r="E61" s="506"/>
      <c r="F61" s="506"/>
      <c r="G61" s="506"/>
      <c r="H61" s="506"/>
      <c r="I61" s="506"/>
      <c r="J61" s="506"/>
      <c r="K61" s="506"/>
      <c r="L61" s="506"/>
    </row>
    <row r="62" spans="1:12" ht="15" x14ac:dyDescent="0.25">
      <c r="A62" s="502"/>
      <c r="B62" s="506" t="s">
        <v>307</v>
      </c>
      <c r="C62" s="506"/>
      <c r="D62" s="506"/>
      <c r="E62" s="506"/>
      <c r="F62" s="506"/>
      <c r="G62" s="506"/>
      <c r="H62" s="506"/>
      <c r="I62" s="506"/>
      <c r="J62" s="506"/>
      <c r="K62" s="506"/>
      <c r="L62" s="506"/>
    </row>
    <row r="63" spans="1:12" x14ac:dyDescent="0.2">
      <c r="A63" s="502"/>
    </row>
    <row r="64" spans="1:12" x14ac:dyDescent="0.2">
      <c r="A64" s="502"/>
    </row>
    <row r="65" spans="1:1" x14ac:dyDescent="0.2">
      <c r="A65" s="502"/>
    </row>
    <row r="66" spans="1:1" x14ac:dyDescent="0.2">
      <c r="A66" s="502"/>
    </row>
    <row r="67" spans="1:1" x14ac:dyDescent="0.2">
      <c r="A67" s="502"/>
    </row>
    <row r="68" spans="1:1" x14ac:dyDescent="0.2">
      <c r="A68" s="502"/>
    </row>
    <row r="69" spans="1:1" x14ac:dyDescent="0.2">
      <c r="A69" s="502"/>
    </row>
    <row r="70" spans="1:1" x14ac:dyDescent="0.2">
      <c r="A70" s="502"/>
    </row>
    <row r="71" spans="1:1" x14ac:dyDescent="0.2">
      <c r="A71" s="502"/>
    </row>
    <row r="72" spans="1:1" x14ac:dyDescent="0.2">
      <c r="A72" s="502"/>
    </row>
    <row r="73" spans="1:1" x14ac:dyDescent="0.2">
      <c r="A73" s="502"/>
    </row>
  </sheetData>
  <mergeCells count="39">
    <mergeCell ref="B13:L13"/>
    <mergeCell ref="B17:L17"/>
    <mergeCell ref="B22:E22"/>
    <mergeCell ref="B36:L36"/>
    <mergeCell ref="B23:E23"/>
    <mergeCell ref="B24:L24"/>
    <mergeCell ref="B26:D26"/>
    <mergeCell ref="G26:H26"/>
    <mergeCell ref="B28:F28"/>
    <mergeCell ref="B4:L4"/>
    <mergeCell ref="B9:L9"/>
    <mergeCell ref="B10:L10"/>
    <mergeCell ref="C12:E12"/>
    <mergeCell ref="F12:H12"/>
    <mergeCell ref="I12:L12"/>
    <mergeCell ref="B49:L49"/>
    <mergeCell ref="B51:L51"/>
    <mergeCell ref="B52:L52"/>
    <mergeCell ref="G28:J28"/>
    <mergeCell ref="B29:E29"/>
    <mergeCell ref="H31:J31"/>
    <mergeCell ref="B32:L32"/>
    <mergeCell ref="B33:L33"/>
    <mergeCell ref="A4:A73"/>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 ref="B47:L47"/>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82" fitToHeight="2" orientation="portrait" r:id="rId1"/>
  <headerFooter>
    <oddFooter>&amp;L&amp;F/&amp;A&amp;C&amp;P/&amp;N&amp;RDigitAudit/AuditIroda</oddFooter>
  </headerFooter>
  <rowBreaks count="1" manualBreakCount="1">
    <brk id="43"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A169"/>
  <sheetViews>
    <sheetView showGridLines="0" zoomScaleNormal="10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88" t="s">
        <v>308</v>
      </c>
      <c r="D1" s="43" t="s">
        <v>1</v>
      </c>
      <c r="E1" s="5">
        <f>Alapa!C1</f>
        <v>0</v>
      </c>
      <c r="F1" s="44" t="s">
        <v>2</v>
      </c>
      <c r="J1" s="44"/>
      <c r="K1" s="5" t="s">
        <v>132</v>
      </c>
      <c r="M1" s="44"/>
      <c r="Z1" s="5" t="s">
        <v>133</v>
      </c>
      <c r="AA1" s="5">
        <v>2</v>
      </c>
    </row>
    <row r="2" spans="1:27" ht="16.5" x14ac:dyDescent="0.3">
      <c r="B2" s="42"/>
      <c r="D2" s="43"/>
      <c r="F2" s="45" t="s">
        <v>3</v>
      </c>
      <c r="J2" s="44"/>
      <c r="M2" s="44"/>
      <c r="Z2" s="5" t="s">
        <v>134</v>
      </c>
    </row>
    <row r="3" spans="1:27" ht="18.75" x14ac:dyDescent="0.3">
      <c r="B3" s="89" t="s">
        <v>309</v>
      </c>
      <c r="F3" s="44" t="s">
        <v>112</v>
      </c>
      <c r="M3" s="44"/>
      <c r="Z3" s="5" t="s">
        <v>133</v>
      </c>
      <c r="AA3" s="5">
        <v>2</v>
      </c>
    </row>
    <row r="4" spans="1:27" ht="15.75" customHeight="1" x14ac:dyDescent="0.25">
      <c r="A4" s="502" t="s">
        <v>690</v>
      </c>
      <c r="B4" s="85" t="s">
        <v>136</v>
      </c>
      <c r="C4" s="83"/>
      <c r="D4" s="83"/>
      <c r="E4" s="83"/>
      <c r="Z4" s="5" t="s">
        <v>134</v>
      </c>
    </row>
    <row r="5" spans="1:27" ht="20.25" x14ac:dyDescent="0.3">
      <c r="A5" s="502"/>
      <c r="B5" s="91">
        <f>Alapa!C2</f>
        <v>0</v>
      </c>
      <c r="C5" s="91"/>
      <c r="D5" s="90"/>
      <c r="E5" s="93"/>
    </row>
    <row r="6" spans="1:27" ht="15.75" x14ac:dyDescent="0.25">
      <c r="A6" s="502"/>
      <c r="B6" s="91">
        <f>Alapa!C3</f>
        <v>0</v>
      </c>
      <c r="C6" s="91"/>
      <c r="D6" s="92"/>
      <c r="E6" s="93"/>
    </row>
    <row r="7" spans="1:27" ht="5.25" customHeight="1" x14ac:dyDescent="0.25">
      <c r="A7" s="502"/>
      <c r="B7" s="93"/>
      <c r="C7" s="93"/>
      <c r="D7" s="93"/>
      <c r="E7" s="93"/>
    </row>
    <row r="8" spans="1:27" ht="15.75" x14ac:dyDescent="0.25">
      <c r="A8" s="502"/>
      <c r="B8" s="478" t="s">
        <v>137</v>
      </c>
      <c r="C8" s="478"/>
      <c r="D8" s="478"/>
      <c r="E8" s="93"/>
    </row>
    <row r="9" spans="1:27" ht="34.5" customHeight="1" x14ac:dyDescent="0.25">
      <c r="A9" s="502"/>
      <c r="B9" s="479" t="s">
        <v>138</v>
      </c>
      <c r="C9" s="479"/>
      <c r="D9" s="479"/>
      <c r="E9" s="93"/>
    </row>
    <row r="10" spans="1:27" ht="24.75" customHeight="1" x14ac:dyDescent="0.25">
      <c r="A10" s="502"/>
      <c r="B10" s="478" t="s">
        <v>310</v>
      </c>
      <c r="C10" s="478"/>
      <c r="D10" s="478"/>
      <c r="E10" s="93"/>
    </row>
    <row r="11" spans="1:27" ht="24.75" customHeight="1" x14ac:dyDescent="0.25">
      <c r="A11" s="502"/>
      <c r="B11" s="176" t="s">
        <v>140</v>
      </c>
      <c r="C11" s="96" t="s">
        <v>141</v>
      </c>
      <c r="D11" s="96"/>
      <c r="E11" s="93"/>
    </row>
    <row r="12" spans="1:27" ht="28.5" customHeight="1" x14ac:dyDescent="0.25">
      <c r="A12" s="502"/>
      <c r="B12" s="96" t="s">
        <v>142</v>
      </c>
      <c r="C12" s="93"/>
      <c r="D12" s="93"/>
      <c r="E12" s="93"/>
    </row>
    <row r="13" spans="1:27" ht="21.75" customHeight="1" x14ac:dyDescent="0.25">
      <c r="A13" s="502"/>
      <c r="B13" s="97" t="s">
        <v>311</v>
      </c>
      <c r="C13" s="93"/>
      <c r="D13" s="93"/>
      <c r="E13" s="93"/>
    </row>
    <row r="14" spans="1:27" ht="14.25" customHeight="1" x14ac:dyDescent="0.25">
      <c r="A14" s="502"/>
      <c r="B14" s="97"/>
      <c r="C14" s="93"/>
      <c r="D14" s="93"/>
      <c r="E14" s="93"/>
    </row>
    <row r="15" spans="1:27" ht="21.75" customHeight="1" x14ac:dyDescent="0.25">
      <c r="A15" s="502"/>
      <c r="B15" s="177" t="s">
        <v>312</v>
      </c>
      <c r="C15" s="178" t="s">
        <v>313</v>
      </c>
      <c r="D15" s="179"/>
      <c r="E15" s="93"/>
    </row>
    <row r="16" spans="1:27" ht="21.75" customHeight="1" x14ac:dyDescent="0.25">
      <c r="A16" s="502"/>
      <c r="B16" s="177" t="s">
        <v>314</v>
      </c>
      <c r="C16" s="178" t="s">
        <v>313</v>
      </c>
      <c r="D16" s="180"/>
      <c r="E16" s="93"/>
    </row>
    <row r="17" spans="1:5" ht="26.25" customHeight="1" thickBot="1" x14ac:dyDescent="0.3">
      <c r="A17" s="502"/>
      <c r="B17" s="98" t="s">
        <v>144</v>
      </c>
      <c r="C17" s="98" t="s">
        <v>145</v>
      </c>
      <c r="D17" s="98" t="s">
        <v>146</v>
      </c>
      <c r="E17" s="93"/>
    </row>
    <row r="18" spans="1:5" ht="18.75" customHeight="1" x14ac:dyDescent="0.25">
      <c r="A18" s="502"/>
      <c r="B18" s="99" t="s">
        <v>147</v>
      </c>
      <c r="C18" s="100" t="s">
        <v>148</v>
      </c>
      <c r="D18" s="101" t="s">
        <v>149</v>
      </c>
      <c r="E18" s="93"/>
    </row>
    <row r="19" spans="1:5" ht="56.25" customHeight="1" x14ac:dyDescent="0.25">
      <c r="A19" s="502"/>
      <c r="B19" s="102" t="s">
        <v>150</v>
      </c>
      <c r="C19" s="480" t="s">
        <v>151</v>
      </c>
      <c r="D19" s="481"/>
      <c r="E19" s="93"/>
    </row>
    <row r="20" spans="1:5" ht="15.75" x14ac:dyDescent="0.25">
      <c r="A20" s="502"/>
      <c r="B20" s="103" t="s">
        <v>152</v>
      </c>
      <c r="C20" s="104"/>
      <c r="D20" s="105"/>
      <c r="E20" s="93"/>
    </row>
    <row r="21" spans="1:5" ht="15.75" x14ac:dyDescent="0.25">
      <c r="A21" s="502"/>
      <c r="B21" s="103" t="s">
        <v>153</v>
      </c>
      <c r="C21" s="104"/>
      <c r="D21" s="105"/>
      <c r="E21" s="93"/>
    </row>
    <row r="22" spans="1:5" ht="90" x14ac:dyDescent="0.25">
      <c r="A22" s="502"/>
      <c r="B22" s="103" t="s">
        <v>154</v>
      </c>
      <c r="C22" s="104"/>
      <c r="D22" s="105"/>
      <c r="E22" s="93"/>
    </row>
    <row r="23" spans="1:5" ht="60" x14ac:dyDescent="0.25">
      <c r="A23" s="502"/>
      <c r="B23" s="103" t="s">
        <v>155</v>
      </c>
      <c r="C23" s="104"/>
      <c r="D23" s="105"/>
      <c r="E23" s="93"/>
    </row>
    <row r="24" spans="1:5" ht="15.75" x14ac:dyDescent="0.25">
      <c r="A24" s="502"/>
      <c r="B24" s="103" t="s">
        <v>156</v>
      </c>
      <c r="C24" s="104"/>
      <c r="D24" s="105"/>
      <c r="E24" s="93"/>
    </row>
    <row r="25" spans="1:5" ht="30" x14ac:dyDescent="0.25">
      <c r="A25" s="502"/>
      <c r="B25" s="103" t="s">
        <v>157</v>
      </c>
      <c r="C25" s="104"/>
      <c r="D25" s="105"/>
      <c r="E25" s="93"/>
    </row>
    <row r="26" spans="1:5" ht="75" x14ac:dyDescent="0.25">
      <c r="A26" s="502"/>
      <c r="B26" s="106" t="s">
        <v>158</v>
      </c>
      <c r="C26" s="104"/>
      <c r="D26" s="107"/>
      <c r="E26" s="93"/>
    </row>
    <row r="27" spans="1:5" ht="15.75" x14ac:dyDescent="0.25">
      <c r="A27" s="502"/>
      <c r="B27" s="108" t="s">
        <v>159</v>
      </c>
      <c r="C27" s="109" t="str">
        <f>IF(C29&gt;0,"IGEN","")</f>
        <v/>
      </c>
      <c r="D27" s="134" t="str">
        <f>IF(C27="IGEN"," ","NEM")</f>
        <v>NEM</v>
      </c>
      <c r="E27" s="93"/>
    </row>
    <row r="28" spans="1:5" ht="15.75" x14ac:dyDescent="0.25">
      <c r="A28" s="502"/>
      <c r="B28" s="110" t="s">
        <v>160</v>
      </c>
      <c r="C28" s="111" t="s">
        <v>148</v>
      </c>
      <c r="D28" s="112" t="s">
        <v>149</v>
      </c>
      <c r="E28" s="93"/>
    </row>
    <row r="29" spans="1:5" ht="16.5" thickBot="1" x14ac:dyDescent="0.3">
      <c r="A29" s="502"/>
      <c r="B29" s="113" t="s">
        <v>161</v>
      </c>
      <c r="C29" s="114">
        <f>COUNTA(C20:C26)</f>
        <v>0</v>
      </c>
      <c r="D29" s="115">
        <f>COUNTA(D20:D26)</f>
        <v>0</v>
      </c>
      <c r="E29" s="93"/>
    </row>
    <row r="30" spans="1:5" ht="16.5" thickBot="1" x14ac:dyDescent="0.3">
      <c r="A30" s="502"/>
      <c r="B30" s="98" t="s">
        <v>144</v>
      </c>
      <c r="C30" s="98" t="s">
        <v>145</v>
      </c>
      <c r="D30" s="98" t="s">
        <v>146</v>
      </c>
      <c r="E30" s="93"/>
    </row>
    <row r="31" spans="1:5" ht="15.75" x14ac:dyDescent="0.25">
      <c r="A31" s="502"/>
      <c r="B31" s="118" t="s">
        <v>162</v>
      </c>
      <c r="C31" s="119" t="s">
        <v>163</v>
      </c>
      <c r="D31" s="120" t="s">
        <v>164</v>
      </c>
      <c r="E31" s="93"/>
    </row>
    <row r="32" spans="1:5" ht="31.5" x14ac:dyDescent="0.25">
      <c r="A32" s="502"/>
      <c r="B32" s="181" t="s">
        <v>315</v>
      </c>
      <c r="C32" s="522" t="s">
        <v>151</v>
      </c>
      <c r="D32" s="523"/>
      <c r="E32" s="93"/>
    </row>
    <row r="33" spans="1:5" ht="31.5" x14ac:dyDescent="0.25">
      <c r="A33" s="502"/>
      <c r="B33" s="182" t="s">
        <v>316</v>
      </c>
      <c r="C33" s="524"/>
      <c r="D33" s="525"/>
      <c r="E33" s="93"/>
    </row>
    <row r="34" spans="1:5" ht="63" x14ac:dyDescent="0.25">
      <c r="A34" s="502"/>
      <c r="B34" s="183" t="s">
        <v>317</v>
      </c>
      <c r="C34" s="104"/>
      <c r="D34" s="105"/>
      <c r="E34" s="93"/>
    </row>
    <row r="35" spans="1:5" ht="31.5" x14ac:dyDescent="0.25">
      <c r="A35" s="502"/>
      <c r="B35" s="183" t="s">
        <v>318</v>
      </c>
      <c r="C35" s="104"/>
      <c r="D35" s="105"/>
      <c r="E35" s="93"/>
    </row>
    <row r="36" spans="1:5" ht="31.5" x14ac:dyDescent="0.25">
      <c r="A36" s="502"/>
      <c r="B36" s="183" t="s">
        <v>319</v>
      </c>
      <c r="C36" s="104"/>
      <c r="D36" s="105"/>
      <c r="E36" s="93"/>
    </row>
    <row r="37" spans="1:5" ht="63" x14ac:dyDescent="0.25">
      <c r="A37" s="502"/>
      <c r="B37" s="184" t="s">
        <v>320</v>
      </c>
      <c r="C37" s="104"/>
      <c r="D37" s="105"/>
      <c r="E37" s="93"/>
    </row>
    <row r="38" spans="1:5" ht="31.5" x14ac:dyDescent="0.25">
      <c r="A38" s="502"/>
      <c r="B38" s="185" t="s">
        <v>321</v>
      </c>
      <c r="C38" s="186"/>
      <c r="D38" s="187"/>
      <c r="E38" s="93"/>
    </row>
    <row r="39" spans="1:5" ht="15.75" x14ac:dyDescent="0.25">
      <c r="A39" s="502"/>
      <c r="B39" s="184" t="s">
        <v>322</v>
      </c>
      <c r="C39" s="104"/>
      <c r="D39" s="105"/>
      <c r="E39" s="93"/>
    </row>
    <row r="40" spans="1:5" ht="15.75" x14ac:dyDescent="0.25">
      <c r="A40" s="502"/>
      <c r="B40" s="184" t="s">
        <v>323</v>
      </c>
      <c r="C40" s="104"/>
      <c r="D40" s="105"/>
      <c r="E40" s="93"/>
    </row>
    <row r="41" spans="1:5" ht="47.25" x14ac:dyDescent="0.25">
      <c r="A41" s="502"/>
      <c r="B41" s="184" t="s">
        <v>324</v>
      </c>
      <c r="C41" s="104"/>
      <c r="D41" s="105"/>
      <c r="E41" s="93"/>
    </row>
    <row r="42" spans="1:5" ht="15.75" x14ac:dyDescent="0.25">
      <c r="A42" s="502"/>
      <c r="B42" s="184" t="s">
        <v>325</v>
      </c>
      <c r="C42" s="104"/>
      <c r="D42" s="105"/>
      <c r="E42" s="93"/>
    </row>
    <row r="43" spans="1:5" ht="47.25" x14ac:dyDescent="0.25">
      <c r="A43" s="502"/>
      <c r="B43" s="184" t="s">
        <v>326</v>
      </c>
      <c r="C43" s="104"/>
      <c r="D43" s="105"/>
      <c r="E43" s="93"/>
    </row>
    <row r="44" spans="1:5" ht="31.5" x14ac:dyDescent="0.25">
      <c r="A44" s="502"/>
      <c r="B44" s="184" t="s">
        <v>327</v>
      </c>
      <c r="C44" s="104"/>
      <c r="D44" s="105"/>
      <c r="E44" s="93"/>
    </row>
    <row r="45" spans="1:5" ht="31.5" x14ac:dyDescent="0.25">
      <c r="A45" s="502"/>
      <c r="B45" s="184" t="s">
        <v>328</v>
      </c>
      <c r="C45" s="104"/>
      <c r="D45" s="105"/>
      <c r="E45" s="93"/>
    </row>
    <row r="46" spans="1:5" ht="31.5" x14ac:dyDescent="0.25">
      <c r="A46" s="502"/>
      <c r="B46" s="184" t="s">
        <v>329</v>
      </c>
      <c r="C46" s="104"/>
      <c r="D46" s="105"/>
      <c r="E46" s="93"/>
    </row>
    <row r="47" spans="1:5" ht="47.25" x14ac:dyDescent="0.25">
      <c r="A47" s="502"/>
      <c r="B47" s="184" t="s">
        <v>330</v>
      </c>
      <c r="C47" s="104"/>
      <c r="D47" s="105"/>
      <c r="E47" s="93"/>
    </row>
    <row r="48" spans="1:5" ht="47.25" x14ac:dyDescent="0.25">
      <c r="A48" s="502"/>
      <c r="B48" s="184" t="s">
        <v>331</v>
      </c>
      <c r="C48" s="104"/>
      <c r="D48" s="105"/>
      <c r="E48" s="93"/>
    </row>
    <row r="49" spans="1:5" ht="15.75" x14ac:dyDescent="0.25">
      <c r="A49" s="502"/>
      <c r="B49" s="184" t="s">
        <v>332</v>
      </c>
      <c r="C49" s="104"/>
      <c r="D49" s="105"/>
      <c r="E49" s="93"/>
    </row>
    <row r="50" spans="1:5" ht="47.25" x14ac:dyDescent="0.25">
      <c r="A50" s="502"/>
      <c r="B50" s="184" t="s">
        <v>333</v>
      </c>
      <c r="C50" s="104"/>
      <c r="D50" s="105"/>
      <c r="E50" s="93"/>
    </row>
    <row r="51" spans="1:5" ht="31.5" x14ac:dyDescent="0.25">
      <c r="A51" s="502"/>
      <c r="B51" s="184" t="s">
        <v>334</v>
      </c>
      <c r="C51" s="104"/>
      <c r="D51" s="105"/>
      <c r="E51" s="93"/>
    </row>
    <row r="52" spans="1:5" ht="63" x14ac:dyDescent="0.25">
      <c r="A52" s="502"/>
      <c r="B52" s="184" t="s">
        <v>335</v>
      </c>
      <c r="C52" s="104"/>
      <c r="D52" s="105"/>
      <c r="E52" s="93"/>
    </row>
    <row r="53" spans="1:5" ht="31.5" x14ac:dyDescent="0.25">
      <c r="A53" s="502"/>
      <c r="B53" s="185" t="s">
        <v>336</v>
      </c>
      <c r="C53" s="186"/>
      <c r="D53" s="187"/>
      <c r="E53" s="93"/>
    </row>
    <row r="54" spans="1:5" ht="47.25" x14ac:dyDescent="0.25">
      <c r="A54" s="502"/>
      <c r="B54" s="184" t="s">
        <v>337</v>
      </c>
      <c r="C54" s="104"/>
      <c r="D54" s="105"/>
      <c r="E54" s="93"/>
    </row>
    <row r="55" spans="1:5" ht="47.25" x14ac:dyDescent="0.25">
      <c r="A55" s="502"/>
      <c r="B55" s="184" t="s">
        <v>338</v>
      </c>
      <c r="C55" s="104"/>
      <c r="D55" s="105"/>
      <c r="E55" s="93"/>
    </row>
    <row r="56" spans="1:5" ht="15.75" x14ac:dyDescent="0.25">
      <c r="A56" s="502"/>
      <c r="B56" s="185" t="s">
        <v>339</v>
      </c>
      <c r="C56" s="186"/>
      <c r="D56" s="187"/>
      <c r="E56" s="93"/>
    </row>
    <row r="57" spans="1:5" ht="31.5" x14ac:dyDescent="0.25">
      <c r="A57" s="502"/>
      <c r="B57" s="184" t="s">
        <v>340</v>
      </c>
      <c r="C57" s="104"/>
      <c r="D57" s="105"/>
      <c r="E57" s="93"/>
    </row>
    <row r="58" spans="1:5" ht="31.5" x14ac:dyDescent="0.25">
      <c r="A58" s="502"/>
      <c r="B58" s="184" t="s">
        <v>341</v>
      </c>
      <c r="C58" s="104"/>
      <c r="D58" s="105"/>
      <c r="E58" s="93"/>
    </row>
    <row r="59" spans="1:5" ht="31.5" x14ac:dyDescent="0.25">
      <c r="A59" s="502"/>
      <c r="B59" s="184" t="s">
        <v>342</v>
      </c>
      <c r="C59" s="104"/>
      <c r="D59" s="105"/>
      <c r="E59" s="93"/>
    </row>
    <row r="60" spans="1:5" ht="30" x14ac:dyDescent="0.25">
      <c r="A60" s="502"/>
      <c r="B60" s="124" t="s">
        <v>343</v>
      </c>
      <c r="C60" s="104"/>
      <c r="D60" s="132"/>
      <c r="E60" s="93"/>
    </row>
    <row r="61" spans="1:5" ht="15.75" x14ac:dyDescent="0.25">
      <c r="A61" s="502"/>
      <c r="B61" s="108" t="s">
        <v>159</v>
      </c>
      <c r="C61" s="133"/>
      <c r="D61" s="134" t="str">
        <f>IF(D63&gt;0,"KOCKÁZATOS","")</f>
        <v/>
      </c>
      <c r="E61" s="93"/>
    </row>
    <row r="62" spans="1:5" ht="15.75" x14ac:dyDescent="0.25">
      <c r="A62" s="502"/>
      <c r="B62" s="110" t="s">
        <v>160</v>
      </c>
      <c r="C62" s="111" t="s">
        <v>174</v>
      </c>
      <c r="D62" s="112" t="s">
        <v>164</v>
      </c>
      <c r="E62" s="93"/>
    </row>
    <row r="63" spans="1:5" ht="16.5" thickBot="1" x14ac:dyDescent="0.3">
      <c r="A63" s="502"/>
      <c r="B63" s="113" t="s">
        <v>161</v>
      </c>
      <c r="C63" s="114">
        <f>COUNTA(C34:C60)</f>
        <v>0</v>
      </c>
      <c r="D63" s="115">
        <f>COUNTA(D34:D60)</f>
        <v>0</v>
      </c>
      <c r="E63" s="93"/>
    </row>
    <row r="64" spans="1:5" ht="16.5" thickBot="1" x14ac:dyDescent="0.3">
      <c r="A64" s="502"/>
      <c r="B64" s="98" t="s">
        <v>144</v>
      </c>
      <c r="C64" s="98" t="s">
        <v>145</v>
      </c>
      <c r="D64" s="98" t="s">
        <v>146</v>
      </c>
      <c r="E64" s="93"/>
    </row>
    <row r="65" spans="1:5" ht="20.25" customHeight="1" x14ac:dyDescent="0.25">
      <c r="A65" s="502"/>
      <c r="B65" s="188" t="s">
        <v>175</v>
      </c>
      <c r="C65" s="119" t="s">
        <v>163</v>
      </c>
      <c r="D65" s="120" t="s">
        <v>164</v>
      </c>
      <c r="E65" s="93"/>
    </row>
    <row r="66" spans="1:5" ht="47.25" customHeight="1" x14ac:dyDescent="0.25">
      <c r="A66" s="502"/>
      <c r="B66" s="121" t="s">
        <v>176</v>
      </c>
      <c r="C66" s="480" t="s">
        <v>151</v>
      </c>
      <c r="D66" s="481"/>
      <c r="E66" s="93"/>
    </row>
    <row r="67" spans="1:5" ht="94.5" customHeight="1" x14ac:dyDescent="0.25">
      <c r="A67" s="502"/>
      <c r="B67" s="189" t="s">
        <v>177</v>
      </c>
      <c r="C67" s="190"/>
      <c r="D67" s="191"/>
      <c r="E67" s="93"/>
    </row>
    <row r="68" spans="1:5" ht="30" x14ac:dyDescent="0.25">
      <c r="A68" s="502"/>
      <c r="B68" s="192" t="s">
        <v>178</v>
      </c>
      <c r="C68" s="104"/>
      <c r="D68" s="105"/>
      <c r="E68" s="93"/>
    </row>
    <row r="69" spans="1:5" ht="60" x14ac:dyDescent="0.25">
      <c r="A69" s="502"/>
      <c r="B69" s="192" t="s">
        <v>179</v>
      </c>
      <c r="C69" s="104"/>
      <c r="D69" s="105"/>
      <c r="E69" s="93"/>
    </row>
    <row r="70" spans="1:5" ht="30" x14ac:dyDescent="0.25">
      <c r="A70" s="502"/>
      <c r="B70" s="192" t="s">
        <v>180</v>
      </c>
      <c r="C70" s="104"/>
      <c r="D70" s="105"/>
      <c r="E70" s="93"/>
    </row>
    <row r="71" spans="1:5" ht="15.75" x14ac:dyDescent="0.25">
      <c r="A71" s="502"/>
      <c r="B71" s="192" t="s">
        <v>181</v>
      </c>
      <c r="C71" s="130"/>
      <c r="D71" s="131"/>
      <c r="E71" s="93"/>
    </row>
    <row r="72" spans="1:5" ht="60" x14ac:dyDescent="0.25">
      <c r="A72" s="502"/>
      <c r="B72" s="192" t="s">
        <v>182</v>
      </c>
      <c r="C72" s="104"/>
      <c r="D72" s="105"/>
      <c r="E72" s="93"/>
    </row>
    <row r="73" spans="1:5" ht="45" x14ac:dyDescent="0.25">
      <c r="A73" s="502"/>
      <c r="B73" s="192" t="s">
        <v>183</v>
      </c>
      <c r="C73" s="104"/>
      <c r="D73" s="105"/>
      <c r="E73" s="93"/>
    </row>
    <row r="74" spans="1:5" ht="45" x14ac:dyDescent="0.25">
      <c r="A74" s="502"/>
      <c r="B74" s="192" t="s">
        <v>184</v>
      </c>
      <c r="C74" s="104"/>
      <c r="D74" s="105"/>
      <c r="E74" s="93"/>
    </row>
    <row r="75" spans="1:5" ht="60" x14ac:dyDescent="0.25">
      <c r="A75" s="502"/>
      <c r="B75" s="192" t="s">
        <v>185</v>
      </c>
      <c r="C75" s="104"/>
      <c r="D75" s="105"/>
      <c r="E75" s="93"/>
    </row>
    <row r="76" spans="1:5" ht="60" x14ac:dyDescent="0.25">
      <c r="A76" s="502"/>
      <c r="B76" s="192" t="s">
        <v>186</v>
      </c>
      <c r="C76" s="104"/>
      <c r="D76" s="105"/>
      <c r="E76" s="93"/>
    </row>
    <row r="77" spans="1:5" ht="45" x14ac:dyDescent="0.25">
      <c r="A77" s="502"/>
      <c r="B77" s="192" t="s">
        <v>187</v>
      </c>
      <c r="C77" s="104"/>
      <c r="D77" s="105"/>
      <c r="E77" s="93"/>
    </row>
    <row r="78" spans="1:5" ht="30" x14ac:dyDescent="0.25">
      <c r="A78" s="502"/>
      <c r="B78" s="192" t="s">
        <v>188</v>
      </c>
      <c r="C78" s="104"/>
      <c r="D78" s="105"/>
      <c r="E78" s="93"/>
    </row>
    <row r="79" spans="1:5" ht="45" x14ac:dyDescent="0.25">
      <c r="A79" s="502"/>
      <c r="B79" s="192" t="s">
        <v>189</v>
      </c>
      <c r="C79" s="104"/>
      <c r="D79" s="105"/>
      <c r="E79" s="93"/>
    </row>
    <row r="80" spans="1:5" ht="32.25" customHeight="1" x14ac:dyDescent="0.25">
      <c r="A80" s="502"/>
      <c r="B80" s="192" t="s">
        <v>190</v>
      </c>
      <c r="C80" s="104"/>
      <c r="D80" s="105"/>
      <c r="E80" s="93"/>
    </row>
    <row r="81" spans="1:6" ht="32.25" customHeight="1" x14ac:dyDescent="0.25">
      <c r="A81" s="502"/>
      <c r="B81" s="124" t="s">
        <v>191</v>
      </c>
      <c r="C81" s="104"/>
      <c r="D81" s="132"/>
      <c r="E81" s="93"/>
    </row>
    <row r="82" spans="1:6" ht="15.75" x14ac:dyDescent="0.25">
      <c r="A82" s="502"/>
      <c r="B82" s="108" t="s">
        <v>159</v>
      </c>
      <c r="C82" s="133"/>
      <c r="D82" s="134" t="str">
        <f>IF(D84&gt;0,"KOCKÁZATOS","")</f>
        <v/>
      </c>
      <c r="E82" s="93"/>
    </row>
    <row r="83" spans="1:6" ht="15.75" x14ac:dyDescent="0.25">
      <c r="A83" s="502"/>
      <c r="B83" s="110" t="s">
        <v>160</v>
      </c>
      <c r="C83" s="111" t="s">
        <v>174</v>
      </c>
      <c r="D83" s="112" t="s">
        <v>164</v>
      </c>
      <c r="E83" s="93"/>
    </row>
    <row r="84" spans="1:6" ht="16.5" thickBot="1" x14ac:dyDescent="0.3">
      <c r="A84" s="502"/>
      <c r="B84" s="113" t="s">
        <v>161</v>
      </c>
      <c r="C84" s="114">
        <f>COUNTA(C67:C81)</f>
        <v>0</v>
      </c>
      <c r="D84" s="115">
        <f>COUNTA(D67:D81)</f>
        <v>0</v>
      </c>
      <c r="E84" s="93"/>
    </row>
    <row r="85" spans="1:6" ht="16.5" thickBot="1" x14ac:dyDescent="0.3">
      <c r="A85" s="502"/>
      <c r="B85" s="98" t="s">
        <v>144</v>
      </c>
      <c r="C85" s="98" t="s">
        <v>145</v>
      </c>
      <c r="D85" s="98" t="s">
        <v>146</v>
      </c>
      <c r="E85" s="93"/>
    </row>
    <row r="86" spans="1:6" ht="47.25" x14ac:dyDescent="0.25">
      <c r="A86" s="502"/>
      <c r="B86" s="193" t="s">
        <v>344</v>
      </c>
      <c r="C86" s="119" t="s">
        <v>133</v>
      </c>
      <c r="D86" s="120" t="s">
        <v>134</v>
      </c>
      <c r="E86" s="93"/>
    </row>
    <row r="87" spans="1:6" ht="52.5" customHeight="1" x14ac:dyDescent="0.25">
      <c r="A87" s="502"/>
      <c r="B87" s="185" t="s">
        <v>345</v>
      </c>
      <c r="C87" s="522" t="s">
        <v>151</v>
      </c>
      <c r="D87" s="523"/>
      <c r="E87" s="93"/>
    </row>
    <row r="88" spans="1:6" ht="63" x14ac:dyDescent="0.25">
      <c r="A88" s="502"/>
      <c r="B88" s="184" t="s">
        <v>346</v>
      </c>
      <c r="C88" s="194"/>
      <c r="D88" s="195"/>
      <c r="E88" s="93"/>
    </row>
    <row r="89" spans="1:6" ht="78.75" x14ac:dyDescent="0.25">
      <c r="A89" s="502"/>
      <c r="B89" s="184" t="s">
        <v>347</v>
      </c>
      <c r="C89" s="196"/>
      <c r="D89" s="197"/>
      <c r="E89" s="93"/>
    </row>
    <row r="90" spans="1:6" ht="63" x14ac:dyDescent="0.25">
      <c r="A90" s="502"/>
      <c r="B90" s="184" t="s">
        <v>348</v>
      </c>
      <c r="C90" s="196"/>
      <c r="D90" s="197"/>
      <c r="E90" s="93"/>
    </row>
    <row r="91" spans="1:6" ht="110.25" x14ac:dyDescent="0.25">
      <c r="A91" s="502"/>
      <c r="B91" s="184" t="s">
        <v>349</v>
      </c>
      <c r="C91" s="196"/>
      <c r="D91" s="197"/>
      <c r="E91" s="93"/>
    </row>
    <row r="92" spans="1:6" ht="110.25" x14ac:dyDescent="0.25">
      <c r="A92" s="502"/>
      <c r="B92" s="184" t="s">
        <v>350</v>
      </c>
      <c r="C92" s="196"/>
      <c r="D92" s="197"/>
      <c r="E92" s="93"/>
    </row>
    <row r="93" spans="1:6" ht="31.5" x14ac:dyDescent="0.25">
      <c r="A93" s="502"/>
      <c r="B93" s="198" t="s">
        <v>351</v>
      </c>
      <c r="C93" s="199"/>
      <c r="D93" s="200"/>
      <c r="E93" s="93"/>
    </row>
    <row r="94" spans="1:6" ht="15.75" x14ac:dyDescent="0.25">
      <c r="A94" s="502"/>
      <c r="B94" s="184" t="s">
        <v>352</v>
      </c>
      <c r="C94" s="104"/>
      <c r="D94" s="105"/>
      <c r="E94" s="93"/>
      <c r="F94" s="201" t="s">
        <v>353</v>
      </c>
    </row>
    <row r="95" spans="1:6" ht="15.75" x14ac:dyDescent="0.25">
      <c r="A95" s="502"/>
      <c r="B95" s="184" t="s">
        <v>354</v>
      </c>
      <c r="C95" s="104"/>
      <c r="D95" s="105"/>
      <c r="E95" s="93"/>
      <c r="F95" s="201" t="s">
        <v>355</v>
      </c>
    </row>
    <row r="96" spans="1:6" ht="15.75" x14ac:dyDescent="0.25">
      <c r="A96" s="502"/>
      <c r="B96" s="184" t="s">
        <v>356</v>
      </c>
      <c r="C96" s="104"/>
      <c r="D96" s="105"/>
      <c r="E96" s="93"/>
      <c r="F96" s="201" t="s">
        <v>357</v>
      </c>
    </row>
    <row r="97" spans="1:6" ht="15.75" x14ac:dyDescent="0.25">
      <c r="A97" s="502"/>
      <c r="B97" s="184" t="s">
        <v>358</v>
      </c>
      <c r="C97" s="104"/>
      <c r="D97" s="105"/>
      <c r="E97" s="93"/>
      <c r="F97" s="201" t="s">
        <v>359</v>
      </c>
    </row>
    <row r="98" spans="1:6" ht="15.75" x14ac:dyDescent="0.25">
      <c r="A98" s="502"/>
      <c r="B98" s="184" t="s">
        <v>360</v>
      </c>
      <c r="C98" s="104"/>
      <c r="D98" s="105"/>
      <c r="E98" s="93"/>
      <c r="F98" s="201" t="s">
        <v>361</v>
      </c>
    </row>
    <row r="99" spans="1:6" ht="15.75" x14ac:dyDescent="0.25">
      <c r="A99" s="502"/>
      <c r="B99" s="184" t="s">
        <v>362</v>
      </c>
      <c r="C99" s="104"/>
      <c r="D99" s="105"/>
      <c r="E99" s="93"/>
      <c r="F99" s="201" t="s">
        <v>363</v>
      </c>
    </row>
    <row r="100" spans="1:6" ht="15.75" x14ac:dyDescent="0.25">
      <c r="A100" s="502"/>
      <c r="B100" s="184" t="s">
        <v>364</v>
      </c>
      <c r="C100" s="104"/>
      <c r="D100" s="105"/>
      <c r="E100" s="93"/>
      <c r="F100" s="201" t="s">
        <v>365</v>
      </c>
    </row>
    <row r="101" spans="1:6" ht="15.75" x14ac:dyDescent="0.25">
      <c r="A101" s="502"/>
      <c r="B101" s="184" t="s">
        <v>366</v>
      </c>
      <c r="C101" s="104"/>
      <c r="D101" s="105"/>
      <c r="E101" s="93"/>
      <c r="F101" s="201" t="s">
        <v>367</v>
      </c>
    </row>
    <row r="102" spans="1:6" ht="15.75" x14ac:dyDescent="0.25">
      <c r="A102" s="502"/>
      <c r="B102" s="184" t="s">
        <v>368</v>
      </c>
      <c r="C102" s="104"/>
      <c r="D102" s="105"/>
      <c r="E102" s="93"/>
      <c r="F102" s="201" t="s">
        <v>369</v>
      </c>
    </row>
    <row r="103" spans="1:6" ht="31.5" x14ac:dyDescent="0.25">
      <c r="A103" s="502"/>
      <c r="B103" s="198" t="s">
        <v>370</v>
      </c>
      <c r="C103" s="186"/>
      <c r="D103" s="187"/>
      <c r="E103" s="93"/>
      <c r="F103" s="201"/>
    </row>
    <row r="104" spans="1:6" ht="15.75" x14ac:dyDescent="0.25">
      <c r="A104" s="502"/>
      <c r="B104" s="184" t="s">
        <v>371</v>
      </c>
      <c r="C104" s="104"/>
      <c r="D104" s="105"/>
      <c r="E104" s="93"/>
      <c r="F104" s="201" t="s">
        <v>372</v>
      </c>
    </row>
    <row r="105" spans="1:6" ht="15.75" x14ac:dyDescent="0.25">
      <c r="A105" s="502"/>
      <c r="B105" s="184" t="s">
        <v>373</v>
      </c>
      <c r="C105" s="104"/>
      <c r="D105" s="105"/>
      <c r="E105" s="93"/>
      <c r="F105" s="201" t="s">
        <v>374</v>
      </c>
    </row>
    <row r="106" spans="1:6" ht="15.75" x14ac:dyDescent="0.25">
      <c r="A106" s="502"/>
      <c r="B106" s="184" t="s">
        <v>375</v>
      </c>
      <c r="C106" s="104"/>
      <c r="D106" s="105"/>
      <c r="E106" s="93"/>
      <c r="F106" s="201" t="s">
        <v>376</v>
      </c>
    </row>
    <row r="107" spans="1:6" ht="15.75" x14ac:dyDescent="0.25">
      <c r="A107" s="502"/>
      <c r="B107" s="202" t="s">
        <v>377</v>
      </c>
      <c r="C107" s="104"/>
      <c r="D107" s="105"/>
      <c r="E107" s="93"/>
      <c r="F107" s="201" t="s">
        <v>378</v>
      </c>
    </row>
    <row r="108" spans="1:6" ht="30" x14ac:dyDescent="0.25">
      <c r="A108" s="502"/>
      <c r="B108" s="124" t="s">
        <v>379</v>
      </c>
      <c r="C108" s="104"/>
      <c r="D108" s="132"/>
      <c r="E108" s="93"/>
      <c r="F108" s="201"/>
    </row>
    <row r="109" spans="1:6" ht="15.75" x14ac:dyDescent="0.25">
      <c r="A109" s="502"/>
      <c r="B109" s="203" t="s">
        <v>159</v>
      </c>
      <c r="C109" s="109" t="str">
        <f>IF(C111&gt;0,"IGEN","")</f>
        <v/>
      </c>
      <c r="D109" s="134"/>
      <c r="E109" s="93"/>
    </row>
    <row r="110" spans="1:6" ht="15.75" x14ac:dyDescent="0.25">
      <c r="A110" s="502"/>
      <c r="B110" s="204" t="s">
        <v>380</v>
      </c>
      <c r="C110" s="205" t="s">
        <v>133</v>
      </c>
      <c r="D110" s="206" t="s">
        <v>134</v>
      </c>
      <c r="E110" s="93"/>
    </row>
    <row r="111" spans="1:6" ht="15.75" x14ac:dyDescent="0.25">
      <c r="A111" s="502"/>
      <c r="B111" s="207" t="s">
        <v>161</v>
      </c>
      <c r="C111" s="208">
        <f>COUNTA(C94:C108)</f>
        <v>0</v>
      </c>
      <c r="D111" s="209">
        <f>COUNTA(D94:D108)</f>
        <v>0</v>
      </c>
      <c r="E111" s="93"/>
    </row>
    <row r="112" spans="1:6" ht="16.5" thickBot="1" x14ac:dyDescent="0.3">
      <c r="A112" s="502"/>
      <c r="B112" s="210" t="s">
        <v>381</v>
      </c>
      <c r="C112" s="211" t="str">
        <f>IF(C111&gt;0,"VAN","")</f>
        <v/>
      </c>
      <c r="D112" s="212" t="str">
        <f>IF(C111=0,"NINCS","")</f>
        <v>NINCS</v>
      </c>
      <c r="E112" s="93"/>
    </row>
    <row r="113" spans="1:5" ht="15.75" x14ac:dyDescent="0.25">
      <c r="A113" s="502"/>
      <c r="B113" s="213"/>
      <c r="C113" s="180"/>
      <c r="D113" s="180"/>
      <c r="E113" s="93"/>
    </row>
    <row r="114" spans="1:5" ht="23.25" customHeight="1" thickBot="1" x14ac:dyDescent="0.35">
      <c r="A114" s="502"/>
      <c r="B114" s="135" t="s">
        <v>192</v>
      </c>
      <c r="C114" s="93"/>
      <c r="D114" s="93"/>
      <c r="E114" s="93"/>
    </row>
    <row r="115" spans="1:5" ht="51.75" customHeight="1" x14ac:dyDescent="0.25">
      <c r="A115" s="502"/>
      <c r="B115" s="482" t="str">
        <f>IF(E128=1,B127,IF(E128=2,B130,IF(E128=3,B133,"")))</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115" s="483" t="e">
        <f>IF(#REF!="alacsony kockázati kategória",1,IF(#REF!="normál kockázati kategória",2,IF(#REF!="magas kockázati kategória",3,4)))</f>
        <v>#REF!</v>
      </c>
      <c r="D115" s="484" t="e">
        <f>IF(A115="alacsony kockázati kategória",1,IF(#REF!="normál kockázati kategória",2,IF(#REF!="magas kockázati kategória",3,4)))</f>
        <v>#REF!</v>
      </c>
      <c r="E115" s="93"/>
    </row>
    <row r="116" spans="1:5" ht="29.25" customHeight="1" x14ac:dyDescent="0.25">
      <c r="A116" s="502"/>
      <c r="B116" s="526" t="str">
        <f>IF(E128=1,B128,IF(E128=2,B131,IF(E128=3,B134,"")))</f>
        <v>Normál kockázati kategória</v>
      </c>
      <c r="C116" s="527" t="e">
        <f>IF(#REF!="alacsony kockázati kategória",1,IF(#REF!="normál kockázati kategória",2,IF(#REF!="magas kockázati kategória",3,4)))</f>
        <v>#REF!</v>
      </c>
      <c r="D116" s="528" t="e">
        <f>IF(A116="alacsony kockázati kategória",1,IF(#REF!="normál kockázati kategória",2,IF(#REF!="magas kockázati kategória",3,4)))</f>
        <v>#REF!</v>
      </c>
      <c r="E116" s="93"/>
    </row>
    <row r="117" spans="1:5" ht="65.25" customHeight="1" x14ac:dyDescent="0.25">
      <c r="A117" s="502"/>
      <c r="B117" s="529" t="str">
        <f>B137</f>
        <v xml:space="preserve">Bejelentési kötelezettség Egységes szabályzat 49.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7" s="530"/>
      <c r="D117" s="531"/>
      <c r="E117" s="93"/>
    </row>
    <row r="118" spans="1:5" ht="23.25" customHeight="1" x14ac:dyDescent="0.3">
      <c r="A118" s="502"/>
      <c r="B118" s="485" t="str">
        <f>IF(B136="BEJELENTÉSI KÖTELEZETTSÉG","BEJELENTÉSI KÖTELEZETTSÉG!","BEJELNETÉSI KÖTELEZETTSÉG NINCS")</f>
        <v>BEJELNETÉSI KÖTELEZETTSÉG NINCS</v>
      </c>
      <c r="C118" s="486" t="e">
        <f>IF(#REF!="alacsony kockázati kategória",1,IF(#REF!="normál kockázati kategória",2,IF(#REF!="magas kockázati kategória",3,4)))</f>
        <v>#REF!</v>
      </c>
      <c r="D118" s="487" t="e">
        <f>IF(A118="alacsony kockázati kategória",1,IF(#REF!="normál kockázati kategória",2,IF(A120="magas kockázati kategória",3,4)))</f>
        <v>#REF!</v>
      </c>
      <c r="E118" s="93"/>
    </row>
    <row r="119" spans="1:5" ht="23.25" customHeight="1" thickBot="1" x14ac:dyDescent="0.3">
      <c r="A119" s="502"/>
      <c r="B119" s="532"/>
      <c r="C119" s="533"/>
      <c r="D119" s="534"/>
      <c r="E119" s="93"/>
    </row>
    <row r="120" spans="1:5" ht="23.25" customHeight="1" x14ac:dyDescent="0.25">
      <c r="A120" s="502"/>
      <c r="B120" s="83"/>
      <c r="C120" s="83"/>
      <c r="D120" s="84"/>
      <c r="E120" s="93"/>
    </row>
    <row r="121" spans="1:5" ht="23.25" customHeight="1" thickBot="1" x14ac:dyDescent="0.3">
      <c r="A121" s="502"/>
      <c r="B121" s="93"/>
      <c r="C121" s="136"/>
      <c r="D121" s="93"/>
      <c r="E121" s="93"/>
    </row>
    <row r="122" spans="1:5" ht="23.25" customHeight="1" x14ac:dyDescent="0.25">
      <c r="A122" s="502"/>
      <c r="B122" s="93"/>
      <c r="C122" s="137" t="s">
        <v>193</v>
      </c>
      <c r="D122" s="137"/>
      <c r="E122" s="93"/>
    </row>
    <row r="123" spans="1:5" ht="23.25" customHeight="1" x14ac:dyDescent="0.25">
      <c r="A123" s="502"/>
      <c r="B123" s="93"/>
      <c r="C123" s="137">
        <f>Alapa!C2</f>
        <v>0</v>
      </c>
      <c r="D123" s="137"/>
      <c r="E123" s="93"/>
    </row>
    <row r="126" spans="1:5" ht="12.75" thickBot="1" x14ac:dyDescent="0.25">
      <c r="B126" s="138" t="s">
        <v>194</v>
      </c>
    </row>
    <row r="127" spans="1:5" ht="54" customHeight="1" x14ac:dyDescent="0.2">
      <c r="B127" s="467" t="s">
        <v>195</v>
      </c>
      <c r="C127" s="468"/>
      <c r="D127" s="469"/>
    </row>
    <row r="128" spans="1:5" ht="18.75" x14ac:dyDescent="0.3">
      <c r="B128" s="470" t="str">
        <f>IF(AND(C29&gt;0,D63=0,D84=0,C111=0),"Alacsony kockázati kategória","")</f>
        <v/>
      </c>
      <c r="C128" s="471"/>
      <c r="D128" s="472"/>
      <c r="E128" s="5">
        <f>IF(B128="Alacsony kockázati kategória",1,IF(B131="Normál kockázati kategória",2,IF(B134="Magas kockázati kategória",3,4)))</f>
        <v>2</v>
      </c>
    </row>
    <row r="129" spans="2:5" ht="16.5" thickBot="1" x14ac:dyDescent="0.25">
      <c r="B129" s="473" t="str">
        <f>IF(B128="Alacsony kockázati kategória","Egyszerűsített ügyfél-átvilágítás az Egységes szabályzat VIII/1. pontja szerint","")</f>
        <v/>
      </c>
      <c r="C129" s="474"/>
      <c r="D129" s="475"/>
      <c r="E129" s="5">
        <f>IF(B129="Egyszerűsített ügyfél-átvilágítás az Egységes szabályzat VIII/1. pontja szerint",1,IF(B132="Normál ügyfél-átvilágítás az Egységes szabályzat III. pontja szerint",2,IF(B135="Fokozott ügyfél-átvilágítás az Egységes szabályzat VIII/2. pontja szerint",3,4)))</f>
        <v>2</v>
      </c>
    </row>
    <row r="130" spans="2:5" ht="51" customHeight="1" x14ac:dyDescent="0.2">
      <c r="B130" s="467" t="s">
        <v>196</v>
      </c>
      <c r="C130" s="468"/>
      <c r="D130" s="469"/>
    </row>
    <row r="131" spans="2:5" ht="18.75" x14ac:dyDescent="0.3">
      <c r="B131" s="470" t="str">
        <f>IF(AND(C29=0,D63=0,D84=0,C111=0),"Normál kockázati kategória","")</f>
        <v>Normál kockázati kategória</v>
      </c>
      <c r="C131" s="471"/>
      <c r="D131" s="472"/>
    </row>
    <row r="132" spans="2:5" ht="16.5" thickBot="1" x14ac:dyDescent="0.25">
      <c r="B132" s="464" t="str">
        <f>IF(B131="Normál kockázati kategória","Normál ügyfél-átvilágítás az Egységes szabályzat III. pontja szerint","")</f>
        <v>Normál ügyfél-átvilágítás az Egységes szabályzat III. pontja szerint</v>
      </c>
      <c r="C132" s="465"/>
      <c r="D132" s="466"/>
    </row>
    <row r="133" spans="2:5" ht="54.75" customHeight="1" x14ac:dyDescent="0.2">
      <c r="B133" s="458" t="s">
        <v>197</v>
      </c>
      <c r="C133" s="459"/>
      <c r="D133" s="460"/>
    </row>
    <row r="134" spans="2:5" ht="18.75" x14ac:dyDescent="0.3">
      <c r="B134" s="461" t="str">
        <f>IF(OR(D63&gt;0,D84&gt;0,C111&gt;0),"Magas kockázati kategória","")</f>
        <v/>
      </c>
      <c r="C134" s="462"/>
      <c r="D134" s="463"/>
    </row>
    <row r="135" spans="2:5" ht="17.25" customHeight="1" x14ac:dyDescent="0.2">
      <c r="B135" s="473" t="str">
        <f>IF(B134="Magas kockázati kategória","Fokozott ügyfél-átvilágítás az Egységes szabályzat VIII/2. pontja szerint","")</f>
        <v/>
      </c>
      <c r="C135" s="474"/>
      <c r="D135" s="475"/>
    </row>
    <row r="136" spans="2:5" ht="31.5" customHeight="1" x14ac:dyDescent="0.3">
      <c r="B136" s="461" t="str">
        <f>IF(C111&gt;0,"BEJELENTÉSI KÖTELEZETTSÉG","")</f>
        <v/>
      </c>
      <c r="C136" s="462" t="str">
        <f>IF(C135&gt;0,"VAN","")</f>
        <v/>
      </c>
      <c r="D136" s="463" t="str">
        <f>IF(D135&gt;0,"VAN","")</f>
        <v/>
      </c>
    </row>
    <row r="137" spans="2:5" ht="80.25" customHeight="1" thickBot="1" x14ac:dyDescent="0.25">
      <c r="B137" s="519" t="s">
        <v>382</v>
      </c>
      <c r="C137" s="520"/>
      <c r="D137" s="521"/>
    </row>
    <row r="138" spans="2:5" ht="60.75" customHeight="1" x14ac:dyDescent="0.2">
      <c r="B138" s="214"/>
      <c r="C138" s="214"/>
      <c r="D138" s="214"/>
    </row>
    <row r="139" spans="2:5" ht="57" x14ac:dyDescent="0.2">
      <c r="B139" s="215" t="s">
        <v>383</v>
      </c>
    </row>
    <row r="140" spans="2:5" ht="14.25" x14ac:dyDescent="0.2">
      <c r="B140" s="215"/>
    </row>
    <row r="141" spans="2:5" ht="28.5" x14ac:dyDescent="0.2">
      <c r="B141" s="215" t="s">
        <v>384</v>
      </c>
    </row>
    <row r="142" spans="2:5" ht="14.25" x14ac:dyDescent="0.2">
      <c r="B142" s="215"/>
    </row>
    <row r="143" spans="2:5" ht="157.5" x14ac:dyDescent="0.2">
      <c r="B143" s="216" t="s">
        <v>385</v>
      </c>
      <c r="C143" s="217" t="s">
        <v>386</v>
      </c>
    </row>
    <row r="144" spans="2:5" ht="14.25" x14ac:dyDescent="0.2">
      <c r="B144" s="215"/>
    </row>
    <row r="145" spans="2:3" ht="214.5" x14ac:dyDescent="0.2">
      <c r="B145" s="216" t="s">
        <v>387</v>
      </c>
      <c r="C145" s="218" t="s">
        <v>388</v>
      </c>
    </row>
    <row r="146" spans="2:3" ht="14.25" x14ac:dyDescent="0.2">
      <c r="B146" s="215"/>
    </row>
    <row r="147" spans="2:3" ht="129" x14ac:dyDescent="0.2">
      <c r="B147" s="216" t="s">
        <v>389</v>
      </c>
      <c r="C147" s="218" t="s">
        <v>390</v>
      </c>
    </row>
    <row r="148" spans="2:3" ht="14.25" x14ac:dyDescent="0.2">
      <c r="B148" s="215"/>
    </row>
    <row r="149" spans="2:3" ht="243" x14ac:dyDescent="0.2">
      <c r="B149" s="216" t="s">
        <v>391</v>
      </c>
      <c r="C149" s="218" t="s">
        <v>392</v>
      </c>
    </row>
    <row r="150" spans="2:3" ht="14.25" x14ac:dyDescent="0.2">
      <c r="B150" s="215"/>
    </row>
    <row r="151" spans="2:3" ht="114.75" x14ac:dyDescent="0.2">
      <c r="B151" s="216" t="s">
        <v>393</v>
      </c>
      <c r="C151" s="218" t="s">
        <v>394</v>
      </c>
    </row>
    <row r="152" spans="2:3" ht="15" x14ac:dyDescent="0.2">
      <c r="B152" s="215"/>
      <c r="C152" s="218"/>
    </row>
    <row r="153" spans="2:3" ht="129" x14ac:dyDescent="0.2">
      <c r="B153" s="216" t="s">
        <v>395</v>
      </c>
      <c r="C153" s="218" t="s">
        <v>396</v>
      </c>
    </row>
    <row r="154" spans="2:3" ht="15" x14ac:dyDescent="0.2">
      <c r="B154" s="215"/>
      <c r="C154" s="218"/>
    </row>
    <row r="155" spans="2:3" ht="171.75" x14ac:dyDescent="0.2">
      <c r="B155" s="216" t="s">
        <v>397</v>
      </c>
      <c r="C155" s="218" t="s">
        <v>398</v>
      </c>
    </row>
    <row r="156" spans="2:3" ht="15" x14ac:dyDescent="0.2">
      <c r="B156" s="215"/>
      <c r="C156" s="218"/>
    </row>
    <row r="157" spans="2:3" ht="100.5" x14ac:dyDescent="0.2">
      <c r="B157" s="216" t="s">
        <v>399</v>
      </c>
      <c r="C157" s="218" t="s">
        <v>400</v>
      </c>
    </row>
    <row r="158" spans="2:3" ht="15" x14ac:dyDescent="0.2">
      <c r="B158" s="215"/>
      <c r="C158" s="218"/>
    </row>
    <row r="159" spans="2:3" ht="100.5" x14ac:dyDescent="0.2">
      <c r="B159" s="216" t="s">
        <v>401</v>
      </c>
      <c r="C159" s="218" t="s">
        <v>402</v>
      </c>
    </row>
    <row r="160" spans="2:3" ht="15" x14ac:dyDescent="0.2">
      <c r="B160" s="215"/>
      <c r="C160" s="218"/>
    </row>
    <row r="161" spans="2:3" ht="114.75" x14ac:dyDescent="0.2">
      <c r="B161" s="216" t="s">
        <v>403</v>
      </c>
      <c r="C161" s="218" t="s">
        <v>404</v>
      </c>
    </row>
    <row r="162" spans="2:3" ht="15" x14ac:dyDescent="0.2">
      <c r="B162" s="216"/>
      <c r="C162" s="218"/>
    </row>
    <row r="163" spans="2:3" ht="100.5" x14ac:dyDescent="0.2">
      <c r="B163" s="216" t="s">
        <v>405</v>
      </c>
      <c r="C163" s="218" t="s">
        <v>406</v>
      </c>
    </row>
    <row r="164" spans="2:3" ht="15" x14ac:dyDescent="0.2">
      <c r="B164" s="215"/>
      <c r="C164" s="218"/>
    </row>
    <row r="165" spans="2:3" ht="43.5" x14ac:dyDescent="0.2">
      <c r="B165" s="216" t="s">
        <v>407</v>
      </c>
      <c r="C165" s="218" t="s">
        <v>408</v>
      </c>
    </row>
    <row r="166" spans="2:3" ht="15" x14ac:dyDescent="0.2">
      <c r="B166" s="215"/>
      <c r="C166" s="218"/>
    </row>
    <row r="167" spans="2:3" ht="86.25" x14ac:dyDescent="0.2">
      <c r="B167" s="216" t="s">
        <v>409</v>
      </c>
      <c r="C167" s="218" t="s">
        <v>410</v>
      </c>
    </row>
    <row r="169" spans="2:3" ht="12.75" customHeight="1" x14ac:dyDescent="0.2"/>
  </sheetData>
  <mergeCells count="24">
    <mergeCell ref="B129:D129"/>
    <mergeCell ref="A4:A123"/>
    <mergeCell ref="B8:D8"/>
    <mergeCell ref="B9:D9"/>
    <mergeCell ref="B10:D10"/>
    <mergeCell ref="C19:D19"/>
    <mergeCell ref="C32:D33"/>
    <mergeCell ref="C66:D66"/>
    <mergeCell ref="C87:D87"/>
    <mergeCell ref="B115:D115"/>
    <mergeCell ref="B116:D116"/>
    <mergeCell ref="B117:D117"/>
    <mergeCell ref="B118:D118"/>
    <mergeCell ref="B119:D119"/>
    <mergeCell ref="B127:D127"/>
    <mergeCell ref="B128:D128"/>
    <mergeCell ref="B136:D136"/>
    <mergeCell ref="B137:D137"/>
    <mergeCell ref="B130:D130"/>
    <mergeCell ref="B131:D131"/>
    <mergeCell ref="B132:D132"/>
    <mergeCell ref="B133:D133"/>
    <mergeCell ref="B134:D134"/>
    <mergeCell ref="B135:D135"/>
  </mergeCells>
  <hyperlinks>
    <hyperlink ref="F1" location="Tartalom!B1" display="tartalom"/>
    <hyperlink ref="F3" location="'PM-KV-03-01'!C41" display="folyamatábra"/>
    <hyperlink ref="F94" location="'PM-KV-03-06'!B143" display="PM-KV-03-06'!B143"/>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4" location="'PM-KV-03-06'!B161" display="PM-KV-03-06'!B161"/>
    <hyperlink ref="F105" location="'PM-KV-03-06'!B163" display="PM-KV-03-06'!B163"/>
    <hyperlink ref="F106" location="'PM-KV-03-06'!B165" display="PM-KV-03-06'!B165"/>
    <hyperlink ref="F107" location="'PM-KV-03-06'!B167" display="PM-KV-03-06'!B167"/>
    <hyperlink ref="C143" location="'PM-KV-03-06'!B94" display="PM-KV-03-06'!B94"/>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4" display="PM-KV-03-06'!B104"/>
    <hyperlink ref="C163" location="'PM-KV-03-06'!B105" display="PM-KV-03-06'!B105"/>
    <hyperlink ref="C165" location="'PM-KV-03-06'!B106" display="PM-KV-03-06'!B106"/>
    <hyperlink ref="C167" location="'PM-KV-03-06'!B107" display="PM-KV-03-06'!B107"/>
  </hyperlinks>
  <pageMargins left="0.70866141732283472" right="0.70866141732283472" top="0.74803149606299213" bottom="0.74803149606299213" header="0.31496062992125984" footer="0.31496062992125984"/>
  <pageSetup paperSize="9" scale="81" fitToHeight="6" orientation="portrait" r:id="rId1"/>
  <headerFooter>
    <oddFooter>&amp;L&amp;F/&amp;A&amp;C&amp;P/&amp;N&amp;RDigitAudit/AuditIroda</oddFooter>
  </headerFooter>
  <rowBreaks count="4" manualBreakCount="4">
    <brk id="36" min="1" max="4" man="1"/>
    <brk id="63" min="1" max="4" man="1"/>
    <brk id="84" min="1" max="4" man="1"/>
    <brk id="112"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C20:D26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C65556:D65562 IY65556:IZ65562 SU65556:SV65562 ACQ65556:ACR65562 AMM65556:AMN65562 AWI65556:AWJ65562 BGE65556:BGF65562 BQA65556:BQB65562 BZW65556:BZX65562 CJS65556:CJT65562 CTO65556:CTP65562 DDK65556:DDL65562 DNG65556:DNH65562 DXC65556:DXD65562 EGY65556:EGZ65562 EQU65556:EQV65562 FAQ65556:FAR65562 FKM65556:FKN65562 FUI65556:FUJ65562 GEE65556:GEF65562 GOA65556:GOB65562 GXW65556:GXX65562 HHS65556:HHT65562 HRO65556:HRP65562 IBK65556:IBL65562 ILG65556:ILH65562 IVC65556:IVD65562 JEY65556:JEZ65562 JOU65556:JOV65562 JYQ65556:JYR65562 KIM65556:KIN65562 KSI65556:KSJ65562 LCE65556:LCF65562 LMA65556:LMB65562 LVW65556:LVX65562 MFS65556:MFT65562 MPO65556:MPP65562 MZK65556:MZL65562 NJG65556:NJH65562 NTC65556:NTD65562 OCY65556:OCZ65562 OMU65556:OMV65562 OWQ65556:OWR65562 PGM65556:PGN65562 PQI65556:PQJ65562 QAE65556:QAF65562 QKA65556:QKB65562 QTW65556:QTX65562 RDS65556:RDT65562 RNO65556:RNP65562 RXK65556:RXL65562 SHG65556:SHH65562 SRC65556:SRD65562 TAY65556:TAZ65562 TKU65556:TKV65562 TUQ65556:TUR65562 UEM65556:UEN65562 UOI65556:UOJ65562 UYE65556:UYF65562 VIA65556:VIB65562 VRW65556:VRX65562 WBS65556:WBT65562 WLO65556:WLP65562 WVK65556:WVL65562 C131092:D131098 IY131092:IZ131098 SU131092:SV131098 ACQ131092:ACR131098 AMM131092:AMN131098 AWI131092:AWJ131098 BGE131092:BGF131098 BQA131092:BQB131098 BZW131092:BZX131098 CJS131092:CJT131098 CTO131092:CTP131098 DDK131092:DDL131098 DNG131092:DNH131098 DXC131092:DXD131098 EGY131092:EGZ131098 EQU131092:EQV131098 FAQ131092:FAR131098 FKM131092:FKN131098 FUI131092:FUJ131098 GEE131092:GEF131098 GOA131092:GOB131098 GXW131092:GXX131098 HHS131092:HHT131098 HRO131092:HRP131098 IBK131092:IBL131098 ILG131092:ILH131098 IVC131092:IVD131098 JEY131092:JEZ131098 JOU131092:JOV131098 JYQ131092:JYR131098 KIM131092:KIN131098 KSI131092:KSJ131098 LCE131092:LCF131098 LMA131092:LMB131098 LVW131092:LVX131098 MFS131092:MFT131098 MPO131092:MPP131098 MZK131092:MZL131098 NJG131092:NJH131098 NTC131092:NTD131098 OCY131092:OCZ131098 OMU131092:OMV131098 OWQ131092:OWR131098 PGM131092:PGN131098 PQI131092:PQJ131098 QAE131092:QAF131098 QKA131092:QKB131098 QTW131092:QTX131098 RDS131092:RDT131098 RNO131092:RNP131098 RXK131092:RXL131098 SHG131092:SHH131098 SRC131092:SRD131098 TAY131092:TAZ131098 TKU131092:TKV131098 TUQ131092:TUR131098 UEM131092:UEN131098 UOI131092:UOJ131098 UYE131092:UYF131098 VIA131092:VIB131098 VRW131092:VRX131098 WBS131092:WBT131098 WLO131092:WLP131098 WVK131092:WVL131098 C196628:D196634 IY196628:IZ196634 SU196628:SV196634 ACQ196628:ACR196634 AMM196628:AMN196634 AWI196628:AWJ196634 BGE196628:BGF196634 BQA196628:BQB196634 BZW196628:BZX196634 CJS196628:CJT196634 CTO196628:CTP196634 DDK196628:DDL196634 DNG196628:DNH196634 DXC196628:DXD196634 EGY196628:EGZ196634 EQU196628:EQV196634 FAQ196628:FAR196634 FKM196628:FKN196634 FUI196628:FUJ196634 GEE196628:GEF196634 GOA196628:GOB196634 GXW196628:GXX196634 HHS196628:HHT196634 HRO196628:HRP196634 IBK196628:IBL196634 ILG196628:ILH196634 IVC196628:IVD196634 JEY196628:JEZ196634 JOU196628:JOV196634 JYQ196628:JYR196634 KIM196628:KIN196634 KSI196628:KSJ196634 LCE196628:LCF196634 LMA196628:LMB196634 LVW196628:LVX196634 MFS196628:MFT196634 MPO196628:MPP196634 MZK196628:MZL196634 NJG196628:NJH196634 NTC196628:NTD196634 OCY196628:OCZ196634 OMU196628:OMV196634 OWQ196628:OWR196634 PGM196628:PGN196634 PQI196628:PQJ196634 QAE196628:QAF196634 QKA196628:QKB196634 QTW196628:QTX196634 RDS196628:RDT196634 RNO196628:RNP196634 RXK196628:RXL196634 SHG196628:SHH196634 SRC196628:SRD196634 TAY196628:TAZ196634 TKU196628:TKV196634 TUQ196628:TUR196634 UEM196628:UEN196634 UOI196628:UOJ196634 UYE196628:UYF196634 VIA196628:VIB196634 VRW196628:VRX196634 WBS196628:WBT196634 WLO196628:WLP196634 WVK196628:WVL196634 C262164:D262170 IY262164:IZ262170 SU262164:SV262170 ACQ262164:ACR262170 AMM262164:AMN262170 AWI262164:AWJ262170 BGE262164:BGF262170 BQA262164:BQB262170 BZW262164:BZX262170 CJS262164:CJT262170 CTO262164:CTP262170 DDK262164:DDL262170 DNG262164:DNH262170 DXC262164:DXD262170 EGY262164:EGZ262170 EQU262164:EQV262170 FAQ262164:FAR262170 FKM262164:FKN262170 FUI262164:FUJ262170 GEE262164:GEF262170 GOA262164:GOB262170 GXW262164:GXX262170 HHS262164:HHT262170 HRO262164:HRP262170 IBK262164:IBL262170 ILG262164:ILH262170 IVC262164:IVD262170 JEY262164:JEZ262170 JOU262164:JOV262170 JYQ262164:JYR262170 KIM262164:KIN262170 KSI262164:KSJ262170 LCE262164:LCF262170 LMA262164:LMB262170 LVW262164:LVX262170 MFS262164:MFT262170 MPO262164:MPP262170 MZK262164:MZL262170 NJG262164:NJH262170 NTC262164:NTD262170 OCY262164:OCZ262170 OMU262164:OMV262170 OWQ262164:OWR262170 PGM262164:PGN262170 PQI262164:PQJ262170 QAE262164:QAF262170 QKA262164:QKB262170 QTW262164:QTX262170 RDS262164:RDT262170 RNO262164:RNP262170 RXK262164:RXL262170 SHG262164:SHH262170 SRC262164:SRD262170 TAY262164:TAZ262170 TKU262164:TKV262170 TUQ262164:TUR262170 UEM262164:UEN262170 UOI262164:UOJ262170 UYE262164:UYF262170 VIA262164:VIB262170 VRW262164:VRX262170 WBS262164:WBT262170 WLO262164:WLP262170 WVK262164:WVL262170 C327700:D327706 IY327700:IZ327706 SU327700:SV327706 ACQ327700:ACR327706 AMM327700:AMN327706 AWI327700:AWJ327706 BGE327700:BGF327706 BQA327700:BQB327706 BZW327700:BZX327706 CJS327700:CJT327706 CTO327700:CTP327706 DDK327700:DDL327706 DNG327700:DNH327706 DXC327700:DXD327706 EGY327700:EGZ327706 EQU327700:EQV327706 FAQ327700:FAR327706 FKM327700:FKN327706 FUI327700:FUJ327706 GEE327700:GEF327706 GOA327700:GOB327706 GXW327700:GXX327706 HHS327700:HHT327706 HRO327700:HRP327706 IBK327700:IBL327706 ILG327700:ILH327706 IVC327700:IVD327706 JEY327700:JEZ327706 JOU327700:JOV327706 JYQ327700:JYR327706 KIM327700:KIN327706 KSI327700:KSJ327706 LCE327700:LCF327706 LMA327700:LMB327706 LVW327700:LVX327706 MFS327700:MFT327706 MPO327700:MPP327706 MZK327700:MZL327706 NJG327700:NJH327706 NTC327700:NTD327706 OCY327700:OCZ327706 OMU327700:OMV327706 OWQ327700:OWR327706 PGM327700:PGN327706 PQI327700:PQJ327706 QAE327700:QAF327706 QKA327700:QKB327706 QTW327700:QTX327706 RDS327700:RDT327706 RNO327700:RNP327706 RXK327700:RXL327706 SHG327700:SHH327706 SRC327700:SRD327706 TAY327700:TAZ327706 TKU327700:TKV327706 TUQ327700:TUR327706 UEM327700:UEN327706 UOI327700:UOJ327706 UYE327700:UYF327706 VIA327700:VIB327706 VRW327700:VRX327706 WBS327700:WBT327706 WLO327700:WLP327706 WVK327700:WVL327706 C393236:D393242 IY393236:IZ393242 SU393236:SV393242 ACQ393236:ACR393242 AMM393236:AMN393242 AWI393236:AWJ393242 BGE393236:BGF393242 BQA393236:BQB393242 BZW393236:BZX393242 CJS393236:CJT393242 CTO393236:CTP393242 DDK393236:DDL393242 DNG393236:DNH393242 DXC393236:DXD393242 EGY393236:EGZ393242 EQU393236:EQV393242 FAQ393236:FAR393242 FKM393236:FKN393242 FUI393236:FUJ393242 GEE393236:GEF393242 GOA393236:GOB393242 GXW393236:GXX393242 HHS393236:HHT393242 HRO393236:HRP393242 IBK393236:IBL393242 ILG393236:ILH393242 IVC393236:IVD393242 JEY393236:JEZ393242 JOU393236:JOV393242 JYQ393236:JYR393242 KIM393236:KIN393242 KSI393236:KSJ393242 LCE393236:LCF393242 LMA393236:LMB393242 LVW393236:LVX393242 MFS393236:MFT393242 MPO393236:MPP393242 MZK393236:MZL393242 NJG393236:NJH393242 NTC393236:NTD393242 OCY393236:OCZ393242 OMU393236:OMV393242 OWQ393236:OWR393242 PGM393236:PGN393242 PQI393236:PQJ393242 QAE393236:QAF393242 QKA393236:QKB393242 QTW393236:QTX393242 RDS393236:RDT393242 RNO393236:RNP393242 RXK393236:RXL393242 SHG393236:SHH393242 SRC393236:SRD393242 TAY393236:TAZ393242 TKU393236:TKV393242 TUQ393236:TUR393242 UEM393236:UEN393242 UOI393236:UOJ393242 UYE393236:UYF393242 VIA393236:VIB393242 VRW393236:VRX393242 WBS393236:WBT393242 WLO393236:WLP393242 WVK393236:WVL393242 C458772:D458778 IY458772:IZ458778 SU458772:SV458778 ACQ458772:ACR458778 AMM458772:AMN458778 AWI458772:AWJ458778 BGE458772:BGF458778 BQA458772:BQB458778 BZW458772:BZX458778 CJS458772:CJT458778 CTO458772:CTP458778 DDK458772:DDL458778 DNG458772:DNH458778 DXC458772:DXD458778 EGY458772:EGZ458778 EQU458772:EQV458778 FAQ458772:FAR458778 FKM458772:FKN458778 FUI458772:FUJ458778 GEE458772:GEF458778 GOA458772:GOB458778 GXW458772:GXX458778 HHS458772:HHT458778 HRO458772:HRP458778 IBK458772:IBL458778 ILG458772:ILH458778 IVC458772:IVD458778 JEY458772:JEZ458778 JOU458772:JOV458778 JYQ458772:JYR458778 KIM458772:KIN458778 KSI458772:KSJ458778 LCE458772:LCF458778 LMA458772:LMB458778 LVW458772:LVX458778 MFS458772:MFT458778 MPO458772:MPP458778 MZK458772:MZL458778 NJG458772:NJH458778 NTC458772:NTD458778 OCY458772:OCZ458778 OMU458772:OMV458778 OWQ458772:OWR458778 PGM458772:PGN458778 PQI458772:PQJ458778 QAE458772:QAF458778 QKA458772:QKB458778 QTW458772:QTX458778 RDS458772:RDT458778 RNO458772:RNP458778 RXK458772:RXL458778 SHG458772:SHH458778 SRC458772:SRD458778 TAY458772:TAZ458778 TKU458772:TKV458778 TUQ458772:TUR458778 UEM458772:UEN458778 UOI458772:UOJ458778 UYE458772:UYF458778 VIA458772:VIB458778 VRW458772:VRX458778 WBS458772:WBT458778 WLO458772:WLP458778 WVK458772:WVL458778 C524308:D524314 IY524308:IZ524314 SU524308:SV524314 ACQ524308:ACR524314 AMM524308:AMN524314 AWI524308:AWJ524314 BGE524308:BGF524314 BQA524308:BQB524314 BZW524308:BZX524314 CJS524308:CJT524314 CTO524308:CTP524314 DDK524308:DDL524314 DNG524308:DNH524314 DXC524308:DXD524314 EGY524308:EGZ524314 EQU524308:EQV524314 FAQ524308:FAR524314 FKM524308:FKN524314 FUI524308:FUJ524314 GEE524308:GEF524314 GOA524308:GOB524314 GXW524308:GXX524314 HHS524308:HHT524314 HRO524308:HRP524314 IBK524308:IBL524314 ILG524308:ILH524314 IVC524308:IVD524314 JEY524308:JEZ524314 JOU524308:JOV524314 JYQ524308:JYR524314 KIM524308:KIN524314 KSI524308:KSJ524314 LCE524308:LCF524314 LMA524308:LMB524314 LVW524308:LVX524314 MFS524308:MFT524314 MPO524308:MPP524314 MZK524308:MZL524314 NJG524308:NJH524314 NTC524308:NTD524314 OCY524308:OCZ524314 OMU524308:OMV524314 OWQ524308:OWR524314 PGM524308:PGN524314 PQI524308:PQJ524314 QAE524308:QAF524314 QKA524308:QKB524314 QTW524308:QTX524314 RDS524308:RDT524314 RNO524308:RNP524314 RXK524308:RXL524314 SHG524308:SHH524314 SRC524308:SRD524314 TAY524308:TAZ524314 TKU524308:TKV524314 TUQ524308:TUR524314 UEM524308:UEN524314 UOI524308:UOJ524314 UYE524308:UYF524314 VIA524308:VIB524314 VRW524308:VRX524314 WBS524308:WBT524314 WLO524308:WLP524314 WVK524308:WVL524314 C589844:D589850 IY589844:IZ589850 SU589844:SV589850 ACQ589844:ACR589850 AMM589844:AMN589850 AWI589844:AWJ589850 BGE589844:BGF589850 BQA589844:BQB589850 BZW589844:BZX589850 CJS589844:CJT589850 CTO589844:CTP589850 DDK589844:DDL589850 DNG589844:DNH589850 DXC589844:DXD589850 EGY589844:EGZ589850 EQU589844:EQV589850 FAQ589844:FAR589850 FKM589844:FKN589850 FUI589844:FUJ589850 GEE589844:GEF589850 GOA589844:GOB589850 GXW589844:GXX589850 HHS589844:HHT589850 HRO589844:HRP589850 IBK589844:IBL589850 ILG589844:ILH589850 IVC589844:IVD589850 JEY589844:JEZ589850 JOU589844:JOV589850 JYQ589844:JYR589850 KIM589844:KIN589850 KSI589844:KSJ589850 LCE589844:LCF589850 LMA589844:LMB589850 LVW589844:LVX589850 MFS589844:MFT589850 MPO589844:MPP589850 MZK589844:MZL589850 NJG589844:NJH589850 NTC589844:NTD589850 OCY589844:OCZ589850 OMU589844:OMV589850 OWQ589844:OWR589850 PGM589844:PGN589850 PQI589844:PQJ589850 QAE589844:QAF589850 QKA589844:QKB589850 QTW589844:QTX589850 RDS589844:RDT589850 RNO589844:RNP589850 RXK589844:RXL589850 SHG589844:SHH589850 SRC589844:SRD589850 TAY589844:TAZ589850 TKU589844:TKV589850 TUQ589844:TUR589850 UEM589844:UEN589850 UOI589844:UOJ589850 UYE589844:UYF589850 VIA589844:VIB589850 VRW589844:VRX589850 WBS589844:WBT589850 WLO589844:WLP589850 WVK589844:WVL589850 C655380:D655386 IY655380:IZ655386 SU655380:SV655386 ACQ655380:ACR655386 AMM655380:AMN655386 AWI655380:AWJ655386 BGE655380:BGF655386 BQA655380:BQB655386 BZW655380:BZX655386 CJS655380:CJT655386 CTO655380:CTP655386 DDK655380:DDL655386 DNG655380:DNH655386 DXC655380:DXD655386 EGY655380:EGZ655386 EQU655380:EQV655386 FAQ655380:FAR655386 FKM655380:FKN655386 FUI655380:FUJ655386 GEE655380:GEF655386 GOA655380:GOB655386 GXW655380:GXX655386 HHS655380:HHT655386 HRO655380:HRP655386 IBK655380:IBL655386 ILG655380:ILH655386 IVC655380:IVD655386 JEY655380:JEZ655386 JOU655380:JOV655386 JYQ655380:JYR655386 KIM655380:KIN655386 KSI655380:KSJ655386 LCE655380:LCF655386 LMA655380:LMB655386 LVW655380:LVX655386 MFS655380:MFT655386 MPO655380:MPP655386 MZK655380:MZL655386 NJG655380:NJH655386 NTC655380:NTD655386 OCY655380:OCZ655386 OMU655380:OMV655386 OWQ655380:OWR655386 PGM655380:PGN655386 PQI655380:PQJ655386 QAE655380:QAF655386 QKA655380:QKB655386 QTW655380:QTX655386 RDS655380:RDT655386 RNO655380:RNP655386 RXK655380:RXL655386 SHG655380:SHH655386 SRC655380:SRD655386 TAY655380:TAZ655386 TKU655380:TKV655386 TUQ655380:TUR655386 UEM655380:UEN655386 UOI655380:UOJ655386 UYE655380:UYF655386 VIA655380:VIB655386 VRW655380:VRX655386 WBS655380:WBT655386 WLO655380:WLP655386 WVK655380:WVL655386 C720916:D720922 IY720916:IZ720922 SU720916:SV720922 ACQ720916:ACR720922 AMM720916:AMN720922 AWI720916:AWJ720922 BGE720916:BGF720922 BQA720916:BQB720922 BZW720916:BZX720922 CJS720916:CJT720922 CTO720916:CTP720922 DDK720916:DDL720922 DNG720916:DNH720922 DXC720916:DXD720922 EGY720916:EGZ720922 EQU720916:EQV720922 FAQ720916:FAR720922 FKM720916:FKN720922 FUI720916:FUJ720922 GEE720916:GEF720922 GOA720916:GOB720922 GXW720916:GXX720922 HHS720916:HHT720922 HRO720916:HRP720922 IBK720916:IBL720922 ILG720916:ILH720922 IVC720916:IVD720922 JEY720916:JEZ720922 JOU720916:JOV720922 JYQ720916:JYR720922 KIM720916:KIN720922 KSI720916:KSJ720922 LCE720916:LCF720922 LMA720916:LMB720922 LVW720916:LVX720922 MFS720916:MFT720922 MPO720916:MPP720922 MZK720916:MZL720922 NJG720916:NJH720922 NTC720916:NTD720922 OCY720916:OCZ720922 OMU720916:OMV720922 OWQ720916:OWR720922 PGM720916:PGN720922 PQI720916:PQJ720922 QAE720916:QAF720922 QKA720916:QKB720922 QTW720916:QTX720922 RDS720916:RDT720922 RNO720916:RNP720922 RXK720916:RXL720922 SHG720916:SHH720922 SRC720916:SRD720922 TAY720916:TAZ720922 TKU720916:TKV720922 TUQ720916:TUR720922 UEM720916:UEN720922 UOI720916:UOJ720922 UYE720916:UYF720922 VIA720916:VIB720922 VRW720916:VRX720922 WBS720916:WBT720922 WLO720916:WLP720922 WVK720916:WVL720922 C786452:D786458 IY786452:IZ786458 SU786452:SV786458 ACQ786452:ACR786458 AMM786452:AMN786458 AWI786452:AWJ786458 BGE786452:BGF786458 BQA786452:BQB786458 BZW786452:BZX786458 CJS786452:CJT786458 CTO786452:CTP786458 DDK786452:DDL786458 DNG786452:DNH786458 DXC786452:DXD786458 EGY786452:EGZ786458 EQU786452:EQV786458 FAQ786452:FAR786458 FKM786452:FKN786458 FUI786452:FUJ786458 GEE786452:GEF786458 GOA786452:GOB786458 GXW786452:GXX786458 HHS786452:HHT786458 HRO786452:HRP786458 IBK786452:IBL786458 ILG786452:ILH786458 IVC786452:IVD786458 JEY786452:JEZ786458 JOU786452:JOV786458 JYQ786452:JYR786458 KIM786452:KIN786458 KSI786452:KSJ786458 LCE786452:LCF786458 LMA786452:LMB786458 LVW786452:LVX786458 MFS786452:MFT786458 MPO786452:MPP786458 MZK786452:MZL786458 NJG786452:NJH786458 NTC786452:NTD786458 OCY786452:OCZ786458 OMU786452:OMV786458 OWQ786452:OWR786458 PGM786452:PGN786458 PQI786452:PQJ786458 QAE786452:QAF786458 QKA786452:QKB786458 QTW786452:QTX786458 RDS786452:RDT786458 RNO786452:RNP786458 RXK786452:RXL786458 SHG786452:SHH786458 SRC786452:SRD786458 TAY786452:TAZ786458 TKU786452:TKV786458 TUQ786452:TUR786458 UEM786452:UEN786458 UOI786452:UOJ786458 UYE786452:UYF786458 VIA786452:VIB786458 VRW786452:VRX786458 WBS786452:WBT786458 WLO786452:WLP786458 WVK786452:WVL786458 C851988:D851994 IY851988:IZ851994 SU851988:SV851994 ACQ851988:ACR851994 AMM851988:AMN851994 AWI851988:AWJ851994 BGE851988:BGF851994 BQA851988:BQB851994 BZW851988:BZX851994 CJS851988:CJT851994 CTO851988:CTP851994 DDK851988:DDL851994 DNG851988:DNH851994 DXC851988:DXD851994 EGY851988:EGZ851994 EQU851988:EQV851994 FAQ851988:FAR851994 FKM851988:FKN851994 FUI851988:FUJ851994 GEE851988:GEF851994 GOA851988:GOB851994 GXW851988:GXX851994 HHS851988:HHT851994 HRO851988:HRP851994 IBK851988:IBL851994 ILG851988:ILH851994 IVC851988:IVD851994 JEY851988:JEZ851994 JOU851988:JOV851994 JYQ851988:JYR851994 KIM851988:KIN851994 KSI851988:KSJ851994 LCE851988:LCF851994 LMA851988:LMB851994 LVW851988:LVX851994 MFS851988:MFT851994 MPO851988:MPP851994 MZK851988:MZL851994 NJG851988:NJH851994 NTC851988:NTD851994 OCY851988:OCZ851994 OMU851988:OMV851994 OWQ851988:OWR851994 PGM851988:PGN851994 PQI851988:PQJ851994 QAE851988:QAF851994 QKA851988:QKB851994 QTW851988:QTX851994 RDS851988:RDT851994 RNO851988:RNP851994 RXK851988:RXL851994 SHG851988:SHH851994 SRC851988:SRD851994 TAY851988:TAZ851994 TKU851988:TKV851994 TUQ851988:TUR851994 UEM851988:UEN851994 UOI851988:UOJ851994 UYE851988:UYF851994 VIA851988:VIB851994 VRW851988:VRX851994 WBS851988:WBT851994 WLO851988:WLP851994 WVK851988:WVL851994 C917524:D917530 IY917524:IZ917530 SU917524:SV917530 ACQ917524:ACR917530 AMM917524:AMN917530 AWI917524:AWJ917530 BGE917524:BGF917530 BQA917524:BQB917530 BZW917524:BZX917530 CJS917524:CJT917530 CTO917524:CTP917530 DDK917524:DDL917530 DNG917524:DNH917530 DXC917524:DXD917530 EGY917524:EGZ917530 EQU917524:EQV917530 FAQ917524:FAR917530 FKM917524:FKN917530 FUI917524:FUJ917530 GEE917524:GEF917530 GOA917524:GOB917530 GXW917524:GXX917530 HHS917524:HHT917530 HRO917524:HRP917530 IBK917524:IBL917530 ILG917524:ILH917530 IVC917524:IVD917530 JEY917524:JEZ917530 JOU917524:JOV917530 JYQ917524:JYR917530 KIM917524:KIN917530 KSI917524:KSJ917530 LCE917524:LCF917530 LMA917524:LMB917530 LVW917524:LVX917530 MFS917524:MFT917530 MPO917524:MPP917530 MZK917524:MZL917530 NJG917524:NJH917530 NTC917524:NTD917530 OCY917524:OCZ917530 OMU917524:OMV917530 OWQ917524:OWR917530 PGM917524:PGN917530 PQI917524:PQJ917530 QAE917524:QAF917530 QKA917524:QKB917530 QTW917524:QTX917530 RDS917524:RDT917530 RNO917524:RNP917530 RXK917524:RXL917530 SHG917524:SHH917530 SRC917524:SRD917530 TAY917524:TAZ917530 TKU917524:TKV917530 TUQ917524:TUR917530 UEM917524:UEN917530 UOI917524:UOJ917530 UYE917524:UYF917530 VIA917524:VIB917530 VRW917524:VRX917530 WBS917524:WBT917530 WLO917524:WLP917530 WVK917524:WVL917530 C983060:D983066 IY983060:IZ983066 SU983060:SV983066 ACQ983060:ACR983066 AMM983060:AMN983066 AWI983060:AWJ983066 BGE983060:BGF983066 BQA983060:BQB983066 BZW983060:BZX983066 CJS983060:CJT983066 CTO983060:CTP983066 DDK983060:DDL983066 DNG983060:DNH983066 DXC983060:DXD983066 EGY983060:EGZ983066 EQU983060:EQV983066 FAQ983060:FAR983066 FKM983060:FKN983066 FUI983060:FUJ983066 GEE983060:GEF983066 GOA983060:GOB983066 GXW983060:GXX983066 HHS983060:HHT983066 HRO983060:HRP983066 IBK983060:IBL983066 ILG983060:ILH983066 IVC983060:IVD983066 JEY983060:JEZ983066 JOU983060:JOV983066 JYQ983060:JYR983066 KIM983060:KIN983066 KSI983060:KSJ983066 LCE983060:LCF983066 LMA983060:LMB983066 LVW983060:LVX983066 MFS983060:MFT983066 MPO983060:MPP983066 MZK983060:MZL983066 NJG983060:NJH983066 NTC983060:NTD983066 OCY983060:OCZ983066 OMU983060:OMV983066 OWQ983060:OWR983066 PGM983060:PGN983066 PQI983060:PQJ983066 QAE983060:QAF983066 QKA983060:QKB983066 QTW983060:QTX983066 RDS983060:RDT983066 RNO983060:RNP983066 RXK983060:RXL983066 SHG983060:SHH983066 SRC983060:SRD983066 TAY983060:TAZ983066 TKU983060:TKV983066 TUQ983060:TUR983066 UEM983060:UEN983066 UOI983060:UOJ983066 UYE983060:UYF983066 VIA983060:VIB983066 VRW983060:VRX983066 WBS983060:WBT983066 WLO983060:WLP983066 WVK983060:WVL983066 C67:D70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C65603:D65606 IY65603:IZ65606 SU65603:SV65606 ACQ65603:ACR65606 AMM65603:AMN65606 AWI65603:AWJ65606 BGE65603:BGF65606 BQA65603:BQB65606 BZW65603:BZX65606 CJS65603:CJT65606 CTO65603:CTP65606 DDK65603:DDL65606 DNG65603:DNH65606 DXC65603:DXD65606 EGY65603:EGZ65606 EQU65603:EQV65606 FAQ65603:FAR65606 FKM65603:FKN65606 FUI65603:FUJ65606 GEE65603:GEF65606 GOA65603:GOB65606 GXW65603:GXX65606 HHS65603:HHT65606 HRO65603:HRP65606 IBK65603:IBL65606 ILG65603:ILH65606 IVC65603:IVD65606 JEY65603:JEZ65606 JOU65603:JOV65606 JYQ65603:JYR65606 KIM65603:KIN65606 KSI65603:KSJ65606 LCE65603:LCF65606 LMA65603:LMB65606 LVW65603:LVX65606 MFS65603:MFT65606 MPO65603:MPP65606 MZK65603:MZL65606 NJG65603:NJH65606 NTC65603:NTD65606 OCY65603:OCZ65606 OMU65603:OMV65606 OWQ65603:OWR65606 PGM65603:PGN65606 PQI65603:PQJ65606 QAE65603:QAF65606 QKA65603:QKB65606 QTW65603:QTX65606 RDS65603:RDT65606 RNO65603:RNP65606 RXK65603:RXL65606 SHG65603:SHH65606 SRC65603:SRD65606 TAY65603:TAZ65606 TKU65603:TKV65606 TUQ65603:TUR65606 UEM65603:UEN65606 UOI65603:UOJ65606 UYE65603:UYF65606 VIA65603:VIB65606 VRW65603:VRX65606 WBS65603:WBT65606 WLO65603:WLP65606 WVK65603:WVL65606 C131139:D131142 IY131139:IZ131142 SU131139:SV131142 ACQ131139:ACR131142 AMM131139:AMN131142 AWI131139:AWJ131142 BGE131139:BGF131142 BQA131139:BQB131142 BZW131139:BZX131142 CJS131139:CJT131142 CTO131139:CTP131142 DDK131139:DDL131142 DNG131139:DNH131142 DXC131139:DXD131142 EGY131139:EGZ131142 EQU131139:EQV131142 FAQ131139:FAR131142 FKM131139:FKN131142 FUI131139:FUJ131142 GEE131139:GEF131142 GOA131139:GOB131142 GXW131139:GXX131142 HHS131139:HHT131142 HRO131139:HRP131142 IBK131139:IBL131142 ILG131139:ILH131142 IVC131139:IVD131142 JEY131139:JEZ131142 JOU131139:JOV131142 JYQ131139:JYR131142 KIM131139:KIN131142 KSI131139:KSJ131142 LCE131139:LCF131142 LMA131139:LMB131142 LVW131139:LVX131142 MFS131139:MFT131142 MPO131139:MPP131142 MZK131139:MZL131142 NJG131139:NJH131142 NTC131139:NTD131142 OCY131139:OCZ131142 OMU131139:OMV131142 OWQ131139:OWR131142 PGM131139:PGN131142 PQI131139:PQJ131142 QAE131139:QAF131142 QKA131139:QKB131142 QTW131139:QTX131142 RDS131139:RDT131142 RNO131139:RNP131142 RXK131139:RXL131142 SHG131139:SHH131142 SRC131139:SRD131142 TAY131139:TAZ131142 TKU131139:TKV131142 TUQ131139:TUR131142 UEM131139:UEN131142 UOI131139:UOJ131142 UYE131139:UYF131142 VIA131139:VIB131142 VRW131139:VRX131142 WBS131139:WBT131142 WLO131139:WLP131142 WVK131139:WVL131142 C196675:D196678 IY196675:IZ196678 SU196675:SV196678 ACQ196675:ACR196678 AMM196675:AMN196678 AWI196675:AWJ196678 BGE196675:BGF196678 BQA196675:BQB196678 BZW196675:BZX196678 CJS196675:CJT196678 CTO196675:CTP196678 DDK196675:DDL196678 DNG196675:DNH196678 DXC196675:DXD196678 EGY196675:EGZ196678 EQU196675:EQV196678 FAQ196675:FAR196678 FKM196675:FKN196678 FUI196675:FUJ196678 GEE196675:GEF196678 GOA196675:GOB196678 GXW196675:GXX196678 HHS196675:HHT196678 HRO196675:HRP196678 IBK196675:IBL196678 ILG196675:ILH196678 IVC196675:IVD196678 JEY196675:JEZ196678 JOU196675:JOV196678 JYQ196675:JYR196678 KIM196675:KIN196678 KSI196675:KSJ196678 LCE196675:LCF196678 LMA196675:LMB196678 LVW196675:LVX196678 MFS196675:MFT196678 MPO196675:MPP196678 MZK196675:MZL196678 NJG196675:NJH196678 NTC196675:NTD196678 OCY196675:OCZ196678 OMU196675:OMV196678 OWQ196675:OWR196678 PGM196675:PGN196678 PQI196675:PQJ196678 QAE196675:QAF196678 QKA196675:QKB196678 QTW196675:QTX196678 RDS196675:RDT196678 RNO196675:RNP196678 RXK196675:RXL196678 SHG196675:SHH196678 SRC196675:SRD196678 TAY196675:TAZ196678 TKU196675:TKV196678 TUQ196675:TUR196678 UEM196675:UEN196678 UOI196675:UOJ196678 UYE196675:UYF196678 VIA196675:VIB196678 VRW196675:VRX196678 WBS196675:WBT196678 WLO196675:WLP196678 WVK196675:WVL196678 C262211:D262214 IY262211:IZ262214 SU262211:SV262214 ACQ262211:ACR262214 AMM262211:AMN262214 AWI262211:AWJ262214 BGE262211:BGF262214 BQA262211:BQB262214 BZW262211:BZX262214 CJS262211:CJT262214 CTO262211:CTP262214 DDK262211:DDL262214 DNG262211:DNH262214 DXC262211:DXD262214 EGY262211:EGZ262214 EQU262211:EQV262214 FAQ262211:FAR262214 FKM262211:FKN262214 FUI262211:FUJ262214 GEE262211:GEF262214 GOA262211:GOB262214 GXW262211:GXX262214 HHS262211:HHT262214 HRO262211:HRP262214 IBK262211:IBL262214 ILG262211:ILH262214 IVC262211:IVD262214 JEY262211:JEZ262214 JOU262211:JOV262214 JYQ262211:JYR262214 KIM262211:KIN262214 KSI262211:KSJ262214 LCE262211:LCF262214 LMA262211:LMB262214 LVW262211:LVX262214 MFS262211:MFT262214 MPO262211:MPP262214 MZK262211:MZL262214 NJG262211:NJH262214 NTC262211:NTD262214 OCY262211:OCZ262214 OMU262211:OMV262214 OWQ262211:OWR262214 PGM262211:PGN262214 PQI262211:PQJ262214 QAE262211:QAF262214 QKA262211:QKB262214 QTW262211:QTX262214 RDS262211:RDT262214 RNO262211:RNP262214 RXK262211:RXL262214 SHG262211:SHH262214 SRC262211:SRD262214 TAY262211:TAZ262214 TKU262211:TKV262214 TUQ262211:TUR262214 UEM262211:UEN262214 UOI262211:UOJ262214 UYE262211:UYF262214 VIA262211:VIB262214 VRW262211:VRX262214 WBS262211:WBT262214 WLO262211:WLP262214 WVK262211:WVL262214 C327747:D327750 IY327747:IZ327750 SU327747:SV327750 ACQ327747:ACR327750 AMM327747:AMN327750 AWI327747:AWJ327750 BGE327747:BGF327750 BQA327747:BQB327750 BZW327747:BZX327750 CJS327747:CJT327750 CTO327747:CTP327750 DDK327747:DDL327750 DNG327747:DNH327750 DXC327747:DXD327750 EGY327747:EGZ327750 EQU327747:EQV327750 FAQ327747:FAR327750 FKM327747:FKN327750 FUI327747:FUJ327750 GEE327747:GEF327750 GOA327747:GOB327750 GXW327747:GXX327750 HHS327747:HHT327750 HRO327747:HRP327750 IBK327747:IBL327750 ILG327747:ILH327750 IVC327747:IVD327750 JEY327747:JEZ327750 JOU327747:JOV327750 JYQ327747:JYR327750 KIM327747:KIN327750 KSI327747:KSJ327750 LCE327747:LCF327750 LMA327747:LMB327750 LVW327747:LVX327750 MFS327747:MFT327750 MPO327747:MPP327750 MZK327747:MZL327750 NJG327747:NJH327750 NTC327747:NTD327750 OCY327747:OCZ327750 OMU327747:OMV327750 OWQ327747:OWR327750 PGM327747:PGN327750 PQI327747:PQJ327750 QAE327747:QAF327750 QKA327747:QKB327750 QTW327747:QTX327750 RDS327747:RDT327750 RNO327747:RNP327750 RXK327747:RXL327750 SHG327747:SHH327750 SRC327747:SRD327750 TAY327747:TAZ327750 TKU327747:TKV327750 TUQ327747:TUR327750 UEM327747:UEN327750 UOI327747:UOJ327750 UYE327747:UYF327750 VIA327747:VIB327750 VRW327747:VRX327750 WBS327747:WBT327750 WLO327747:WLP327750 WVK327747:WVL327750 C393283:D393286 IY393283:IZ393286 SU393283:SV393286 ACQ393283:ACR393286 AMM393283:AMN393286 AWI393283:AWJ393286 BGE393283:BGF393286 BQA393283:BQB393286 BZW393283:BZX393286 CJS393283:CJT393286 CTO393283:CTP393286 DDK393283:DDL393286 DNG393283:DNH393286 DXC393283:DXD393286 EGY393283:EGZ393286 EQU393283:EQV393286 FAQ393283:FAR393286 FKM393283:FKN393286 FUI393283:FUJ393286 GEE393283:GEF393286 GOA393283:GOB393286 GXW393283:GXX393286 HHS393283:HHT393286 HRO393283:HRP393286 IBK393283:IBL393286 ILG393283:ILH393286 IVC393283:IVD393286 JEY393283:JEZ393286 JOU393283:JOV393286 JYQ393283:JYR393286 KIM393283:KIN393286 KSI393283:KSJ393286 LCE393283:LCF393286 LMA393283:LMB393286 LVW393283:LVX393286 MFS393283:MFT393286 MPO393283:MPP393286 MZK393283:MZL393286 NJG393283:NJH393286 NTC393283:NTD393286 OCY393283:OCZ393286 OMU393283:OMV393286 OWQ393283:OWR393286 PGM393283:PGN393286 PQI393283:PQJ393286 QAE393283:QAF393286 QKA393283:QKB393286 QTW393283:QTX393286 RDS393283:RDT393286 RNO393283:RNP393286 RXK393283:RXL393286 SHG393283:SHH393286 SRC393283:SRD393286 TAY393283:TAZ393286 TKU393283:TKV393286 TUQ393283:TUR393286 UEM393283:UEN393286 UOI393283:UOJ393286 UYE393283:UYF393286 VIA393283:VIB393286 VRW393283:VRX393286 WBS393283:WBT393286 WLO393283:WLP393286 WVK393283:WVL393286 C458819:D458822 IY458819:IZ458822 SU458819:SV458822 ACQ458819:ACR458822 AMM458819:AMN458822 AWI458819:AWJ458822 BGE458819:BGF458822 BQA458819:BQB458822 BZW458819:BZX458822 CJS458819:CJT458822 CTO458819:CTP458822 DDK458819:DDL458822 DNG458819:DNH458822 DXC458819:DXD458822 EGY458819:EGZ458822 EQU458819:EQV458822 FAQ458819:FAR458822 FKM458819:FKN458822 FUI458819:FUJ458822 GEE458819:GEF458822 GOA458819:GOB458822 GXW458819:GXX458822 HHS458819:HHT458822 HRO458819:HRP458822 IBK458819:IBL458822 ILG458819:ILH458822 IVC458819:IVD458822 JEY458819:JEZ458822 JOU458819:JOV458822 JYQ458819:JYR458822 KIM458819:KIN458822 KSI458819:KSJ458822 LCE458819:LCF458822 LMA458819:LMB458822 LVW458819:LVX458822 MFS458819:MFT458822 MPO458819:MPP458822 MZK458819:MZL458822 NJG458819:NJH458822 NTC458819:NTD458822 OCY458819:OCZ458822 OMU458819:OMV458822 OWQ458819:OWR458822 PGM458819:PGN458822 PQI458819:PQJ458822 QAE458819:QAF458822 QKA458819:QKB458822 QTW458819:QTX458822 RDS458819:RDT458822 RNO458819:RNP458822 RXK458819:RXL458822 SHG458819:SHH458822 SRC458819:SRD458822 TAY458819:TAZ458822 TKU458819:TKV458822 TUQ458819:TUR458822 UEM458819:UEN458822 UOI458819:UOJ458822 UYE458819:UYF458822 VIA458819:VIB458822 VRW458819:VRX458822 WBS458819:WBT458822 WLO458819:WLP458822 WVK458819:WVL458822 C524355:D524358 IY524355:IZ524358 SU524355:SV524358 ACQ524355:ACR524358 AMM524355:AMN524358 AWI524355:AWJ524358 BGE524355:BGF524358 BQA524355:BQB524358 BZW524355:BZX524358 CJS524355:CJT524358 CTO524355:CTP524358 DDK524355:DDL524358 DNG524355:DNH524358 DXC524355:DXD524358 EGY524355:EGZ524358 EQU524355:EQV524358 FAQ524355:FAR524358 FKM524355:FKN524358 FUI524355:FUJ524358 GEE524355:GEF524358 GOA524355:GOB524358 GXW524355:GXX524358 HHS524355:HHT524358 HRO524355:HRP524358 IBK524355:IBL524358 ILG524355:ILH524358 IVC524355:IVD524358 JEY524355:JEZ524358 JOU524355:JOV524358 JYQ524355:JYR524358 KIM524355:KIN524358 KSI524355:KSJ524358 LCE524355:LCF524358 LMA524355:LMB524358 LVW524355:LVX524358 MFS524355:MFT524358 MPO524355:MPP524358 MZK524355:MZL524358 NJG524355:NJH524358 NTC524355:NTD524358 OCY524355:OCZ524358 OMU524355:OMV524358 OWQ524355:OWR524358 PGM524355:PGN524358 PQI524355:PQJ524358 QAE524355:QAF524358 QKA524355:QKB524358 QTW524355:QTX524358 RDS524355:RDT524358 RNO524355:RNP524358 RXK524355:RXL524358 SHG524355:SHH524358 SRC524355:SRD524358 TAY524355:TAZ524358 TKU524355:TKV524358 TUQ524355:TUR524358 UEM524355:UEN524358 UOI524355:UOJ524358 UYE524355:UYF524358 VIA524355:VIB524358 VRW524355:VRX524358 WBS524355:WBT524358 WLO524355:WLP524358 WVK524355:WVL524358 C589891:D589894 IY589891:IZ589894 SU589891:SV589894 ACQ589891:ACR589894 AMM589891:AMN589894 AWI589891:AWJ589894 BGE589891:BGF589894 BQA589891:BQB589894 BZW589891:BZX589894 CJS589891:CJT589894 CTO589891:CTP589894 DDK589891:DDL589894 DNG589891:DNH589894 DXC589891:DXD589894 EGY589891:EGZ589894 EQU589891:EQV589894 FAQ589891:FAR589894 FKM589891:FKN589894 FUI589891:FUJ589894 GEE589891:GEF589894 GOA589891:GOB589894 GXW589891:GXX589894 HHS589891:HHT589894 HRO589891:HRP589894 IBK589891:IBL589894 ILG589891:ILH589894 IVC589891:IVD589894 JEY589891:JEZ589894 JOU589891:JOV589894 JYQ589891:JYR589894 KIM589891:KIN589894 KSI589891:KSJ589894 LCE589891:LCF589894 LMA589891:LMB589894 LVW589891:LVX589894 MFS589891:MFT589894 MPO589891:MPP589894 MZK589891:MZL589894 NJG589891:NJH589894 NTC589891:NTD589894 OCY589891:OCZ589894 OMU589891:OMV589894 OWQ589891:OWR589894 PGM589891:PGN589894 PQI589891:PQJ589894 QAE589891:QAF589894 QKA589891:QKB589894 QTW589891:QTX589894 RDS589891:RDT589894 RNO589891:RNP589894 RXK589891:RXL589894 SHG589891:SHH589894 SRC589891:SRD589894 TAY589891:TAZ589894 TKU589891:TKV589894 TUQ589891:TUR589894 UEM589891:UEN589894 UOI589891:UOJ589894 UYE589891:UYF589894 VIA589891:VIB589894 VRW589891:VRX589894 WBS589891:WBT589894 WLO589891:WLP589894 WVK589891:WVL589894 C655427:D655430 IY655427:IZ655430 SU655427:SV655430 ACQ655427:ACR655430 AMM655427:AMN655430 AWI655427:AWJ655430 BGE655427:BGF655430 BQA655427:BQB655430 BZW655427:BZX655430 CJS655427:CJT655430 CTO655427:CTP655430 DDK655427:DDL655430 DNG655427:DNH655430 DXC655427:DXD655430 EGY655427:EGZ655430 EQU655427:EQV655430 FAQ655427:FAR655430 FKM655427:FKN655430 FUI655427:FUJ655430 GEE655427:GEF655430 GOA655427:GOB655430 GXW655427:GXX655430 HHS655427:HHT655430 HRO655427:HRP655430 IBK655427:IBL655430 ILG655427:ILH655430 IVC655427:IVD655430 JEY655427:JEZ655430 JOU655427:JOV655430 JYQ655427:JYR655430 KIM655427:KIN655430 KSI655427:KSJ655430 LCE655427:LCF655430 LMA655427:LMB655430 LVW655427:LVX655430 MFS655427:MFT655430 MPO655427:MPP655430 MZK655427:MZL655430 NJG655427:NJH655430 NTC655427:NTD655430 OCY655427:OCZ655430 OMU655427:OMV655430 OWQ655427:OWR655430 PGM655427:PGN655430 PQI655427:PQJ655430 QAE655427:QAF655430 QKA655427:QKB655430 QTW655427:QTX655430 RDS655427:RDT655430 RNO655427:RNP655430 RXK655427:RXL655430 SHG655427:SHH655430 SRC655427:SRD655430 TAY655427:TAZ655430 TKU655427:TKV655430 TUQ655427:TUR655430 UEM655427:UEN655430 UOI655427:UOJ655430 UYE655427:UYF655430 VIA655427:VIB655430 VRW655427:VRX655430 WBS655427:WBT655430 WLO655427:WLP655430 WVK655427:WVL655430 C720963:D720966 IY720963:IZ720966 SU720963:SV720966 ACQ720963:ACR720966 AMM720963:AMN720966 AWI720963:AWJ720966 BGE720963:BGF720966 BQA720963:BQB720966 BZW720963:BZX720966 CJS720963:CJT720966 CTO720963:CTP720966 DDK720963:DDL720966 DNG720963:DNH720966 DXC720963:DXD720966 EGY720963:EGZ720966 EQU720963:EQV720966 FAQ720963:FAR720966 FKM720963:FKN720966 FUI720963:FUJ720966 GEE720963:GEF720966 GOA720963:GOB720966 GXW720963:GXX720966 HHS720963:HHT720966 HRO720963:HRP720966 IBK720963:IBL720966 ILG720963:ILH720966 IVC720963:IVD720966 JEY720963:JEZ720966 JOU720963:JOV720966 JYQ720963:JYR720966 KIM720963:KIN720966 KSI720963:KSJ720966 LCE720963:LCF720966 LMA720963:LMB720966 LVW720963:LVX720966 MFS720963:MFT720966 MPO720963:MPP720966 MZK720963:MZL720966 NJG720963:NJH720966 NTC720963:NTD720966 OCY720963:OCZ720966 OMU720963:OMV720966 OWQ720963:OWR720966 PGM720963:PGN720966 PQI720963:PQJ720966 QAE720963:QAF720966 QKA720963:QKB720966 QTW720963:QTX720966 RDS720963:RDT720966 RNO720963:RNP720966 RXK720963:RXL720966 SHG720963:SHH720966 SRC720963:SRD720966 TAY720963:TAZ720966 TKU720963:TKV720966 TUQ720963:TUR720966 UEM720963:UEN720966 UOI720963:UOJ720966 UYE720963:UYF720966 VIA720963:VIB720966 VRW720963:VRX720966 WBS720963:WBT720966 WLO720963:WLP720966 WVK720963:WVL720966 C786499:D786502 IY786499:IZ786502 SU786499:SV786502 ACQ786499:ACR786502 AMM786499:AMN786502 AWI786499:AWJ786502 BGE786499:BGF786502 BQA786499:BQB786502 BZW786499:BZX786502 CJS786499:CJT786502 CTO786499:CTP786502 DDK786499:DDL786502 DNG786499:DNH786502 DXC786499:DXD786502 EGY786499:EGZ786502 EQU786499:EQV786502 FAQ786499:FAR786502 FKM786499:FKN786502 FUI786499:FUJ786502 GEE786499:GEF786502 GOA786499:GOB786502 GXW786499:GXX786502 HHS786499:HHT786502 HRO786499:HRP786502 IBK786499:IBL786502 ILG786499:ILH786502 IVC786499:IVD786502 JEY786499:JEZ786502 JOU786499:JOV786502 JYQ786499:JYR786502 KIM786499:KIN786502 KSI786499:KSJ786502 LCE786499:LCF786502 LMA786499:LMB786502 LVW786499:LVX786502 MFS786499:MFT786502 MPO786499:MPP786502 MZK786499:MZL786502 NJG786499:NJH786502 NTC786499:NTD786502 OCY786499:OCZ786502 OMU786499:OMV786502 OWQ786499:OWR786502 PGM786499:PGN786502 PQI786499:PQJ786502 QAE786499:QAF786502 QKA786499:QKB786502 QTW786499:QTX786502 RDS786499:RDT786502 RNO786499:RNP786502 RXK786499:RXL786502 SHG786499:SHH786502 SRC786499:SRD786502 TAY786499:TAZ786502 TKU786499:TKV786502 TUQ786499:TUR786502 UEM786499:UEN786502 UOI786499:UOJ786502 UYE786499:UYF786502 VIA786499:VIB786502 VRW786499:VRX786502 WBS786499:WBT786502 WLO786499:WLP786502 WVK786499:WVL786502 C852035:D852038 IY852035:IZ852038 SU852035:SV852038 ACQ852035:ACR852038 AMM852035:AMN852038 AWI852035:AWJ852038 BGE852035:BGF852038 BQA852035:BQB852038 BZW852035:BZX852038 CJS852035:CJT852038 CTO852035:CTP852038 DDK852035:DDL852038 DNG852035:DNH852038 DXC852035:DXD852038 EGY852035:EGZ852038 EQU852035:EQV852038 FAQ852035:FAR852038 FKM852035:FKN852038 FUI852035:FUJ852038 GEE852035:GEF852038 GOA852035:GOB852038 GXW852035:GXX852038 HHS852035:HHT852038 HRO852035:HRP852038 IBK852035:IBL852038 ILG852035:ILH852038 IVC852035:IVD852038 JEY852035:JEZ852038 JOU852035:JOV852038 JYQ852035:JYR852038 KIM852035:KIN852038 KSI852035:KSJ852038 LCE852035:LCF852038 LMA852035:LMB852038 LVW852035:LVX852038 MFS852035:MFT852038 MPO852035:MPP852038 MZK852035:MZL852038 NJG852035:NJH852038 NTC852035:NTD852038 OCY852035:OCZ852038 OMU852035:OMV852038 OWQ852035:OWR852038 PGM852035:PGN852038 PQI852035:PQJ852038 QAE852035:QAF852038 QKA852035:QKB852038 QTW852035:QTX852038 RDS852035:RDT852038 RNO852035:RNP852038 RXK852035:RXL852038 SHG852035:SHH852038 SRC852035:SRD852038 TAY852035:TAZ852038 TKU852035:TKV852038 TUQ852035:TUR852038 UEM852035:UEN852038 UOI852035:UOJ852038 UYE852035:UYF852038 VIA852035:VIB852038 VRW852035:VRX852038 WBS852035:WBT852038 WLO852035:WLP852038 WVK852035:WVL852038 C917571:D917574 IY917571:IZ917574 SU917571:SV917574 ACQ917571:ACR917574 AMM917571:AMN917574 AWI917571:AWJ917574 BGE917571:BGF917574 BQA917571:BQB917574 BZW917571:BZX917574 CJS917571:CJT917574 CTO917571:CTP917574 DDK917571:DDL917574 DNG917571:DNH917574 DXC917571:DXD917574 EGY917571:EGZ917574 EQU917571:EQV917574 FAQ917571:FAR917574 FKM917571:FKN917574 FUI917571:FUJ917574 GEE917571:GEF917574 GOA917571:GOB917574 GXW917571:GXX917574 HHS917571:HHT917574 HRO917571:HRP917574 IBK917571:IBL917574 ILG917571:ILH917574 IVC917571:IVD917574 JEY917571:JEZ917574 JOU917571:JOV917574 JYQ917571:JYR917574 KIM917571:KIN917574 KSI917571:KSJ917574 LCE917571:LCF917574 LMA917571:LMB917574 LVW917571:LVX917574 MFS917571:MFT917574 MPO917571:MPP917574 MZK917571:MZL917574 NJG917571:NJH917574 NTC917571:NTD917574 OCY917571:OCZ917574 OMU917571:OMV917574 OWQ917571:OWR917574 PGM917571:PGN917574 PQI917571:PQJ917574 QAE917571:QAF917574 QKA917571:QKB917574 QTW917571:QTX917574 RDS917571:RDT917574 RNO917571:RNP917574 RXK917571:RXL917574 SHG917571:SHH917574 SRC917571:SRD917574 TAY917571:TAZ917574 TKU917571:TKV917574 TUQ917571:TUR917574 UEM917571:UEN917574 UOI917571:UOJ917574 UYE917571:UYF917574 VIA917571:VIB917574 VRW917571:VRX917574 WBS917571:WBT917574 WLO917571:WLP917574 WVK917571:WVL917574 C983107:D983110 IY983107:IZ983110 SU983107:SV983110 ACQ983107:ACR983110 AMM983107:AMN983110 AWI983107:AWJ983110 BGE983107:BGF983110 BQA983107:BQB983110 BZW983107:BZX983110 CJS983107:CJT983110 CTO983107:CTP983110 DDK983107:DDL983110 DNG983107:DNH983110 DXC983107:DXD983110 EGY983107:EGZ983110 EQU983107:EQV983110 FAQ983107:FAR983110 FKM983107:FKN983110 FUI983107:FUJ983110 GEE983107:GEF983110 GOA983107:GOB983110 GXW983107:GXX983110 HHS983107:HHT983110 HRO983107:HRP983110 IBK983107:IBL983110 ILG983107:ILH983110 IVC983107:IVD983110 JEY983107:JEZ983110 JOU983107:JOV983110 JYQ983107:JYR983110 KIM983107:KIN983110 KSI983107:KSJ983110 LCE983107:LCF983110 LMA983107:LMB983110 LVW983107:LVX983110 MFS983107:MFT983110 MPO983107:MPP983110 MZK983107:MZL983110 NJG983107:NJH983110 NTC983107:NTD983110 OCY983107:OCZ983110 OMU983107:OMV983110 OWQ983107:OWR983110 PGM983107:PGN983110 PQI983107:PQJ983110 QAE983107:QAF983110 QKA983107:QKB983110 QTW983107:QTX983110 RDS983107:RDT983110 RNO983107:RNP983110 RXK983107:RXL983110 SHG983107:SHH983110 SRC983107:SRD983110 TAY983107:TAZ983110 TKU983107:TKV983110 TUQ983107:TUR983110 UEM983107:UEN983110 UOI983107:UOJ983110 UYE983107:UYF983110 VIA983107:VIB983110 VRW983107:VRX983110 WBS983107:WBT983110 WLO983107:WLP983110 WVK983107:WVL983110 C72:D81 IY72:IZ81 SU72:SV81 ACQ72:ACR81 AMM72:AMN81 AWI72:AWJ81 BGE72:BGF81 BQA72:BQB81 BZW72:BZX81 CJS72:CJT81 CTO72:CTP81 DDK72:DDL81 DNG72:DNH81 DXC72:DXD81 EGY72:EGZ81 EQU72:EQV81 FAQ72:FAR81 FKM72:FKN81 FUI72:FUJ81 GEE72:GEF81 GOA72:GOB81 GXW72:GXX81 HHS72:HHT81 HRO72:HRP81 IBK72:IBL81 ILG72:ILH81 IVC72:IVD81 JEY72:JEZ81 JOU72:JOV81 JYQ72:JYR81 KIM72:KIN81 KSI72:KSJ81 LCE72:LCF81 LMA72:LMB81 LVW72:LVX81 MFS72:MFT81 MPO72:MPP81 MZK72:MZL81 NJG72:NJH81 NTC72:NTD81 OCY72:OCZ81 OMU72:OMV81 OWQ72:OWR81 PGM72:PGN81 PQI72:PQJ81 QAE72:QAF81 QKA72:QKB81 QTW72:QTX81 RDS72:RDT81 RNO72:RNP81 RXK72:RXL81 SHG72:SHH81 SRC72:SRD81 TAY72:TAZ81 TKU72:TKV81 TUQ72:TUR81 UEM72:UEN81 UOI72:UOJ81 UYE72:UYF81 VIA72:VIB81 VRW72:VRX81 WBS72:WBT81 WLO72:WLP81 WVK72:WVL81 C65608:D65617 IY65608:IZ65617 SU65608:SV65617 ACQ65608:ACR65617 AMM65608:AMN65617 AWI65608:AWJ65617 BGE65608:BGF65617 BQA65608:BQB65617 BZW65608:BZX65617 CJS65608:CJT65617 CTO65608:CTP65617 DDK65608:DDL65617 DNG65608:DNH65617 DXC65608:DXD65617 EGY65608:EGZ65617 EQU65608:EQV65617 FAQ65608:FAR65617 FKM65608:FKN65617 FUI65608:FUJ65617 GEE65608:GEF65617 GOA65608:GOB65617 GXW65608:GXX65617 HHS65608:HHT65617 HRO65608:HRP65617 IBK65608:IBL65617 ILG65608:ILH65617 IVC65608:IVD65617 JEY65608:JEZ65617 JOU65608:JOV65617 JYQ65608:JYR65617 KIM65608:KIN65617 KSI65608:KSJ65617 LCE65608:LCF65617 LMA65608:LMB65617 LVW65608:LVX65617 MFS65608:MFT65617 MPO65608:MPP65617 MZK65608:MZL65617 NJG65608:NJH65617 NTC65608:NTD65617 OCY65608:OCZ65617 OMU65608:OMV65617 OWQ65608:OWR65617 PGM65608:PGN65617 PQI65608:PQJ65617 QAE65608:QAF65617 QKA65608:QKB65617 QTW65608:QTX65617 RDS65608:RDT65617 RNO65608:RNP65617 RXK65608:RXL65617 SHG65608:SHH65617 SRC65608:SRD65617 TAY65608:TAZ65617 TKU65608:TKV65617 TUQ65608:TUR65617 UEM65608:UEN65617 UOI65608:UOJ65617 UYE65608:UYF65617 VIA65608:VIB65617 VRW65608:VRX65617 WBS65608:WBT65617 WLO65608:WLP65617 WVK65608:WVL65617 C131144:D131153 IY131144:IZ131153 SU131144:SV131153 ACQ131144:ACR131153 AMM131144:AMN131153 AWI131144:AWJ131153 BGE131144:BGF131153 BQA131144:BQB131153 BZW131144:BZX131153 CJS131144:CJT131153 CTO131144:CTP131153 DDK131144:DDL131153 DNG131144:DNH131153 DXC131144:DXD131153 EGY131144:EGZ131153 EQU131144:EQV131153 FAQ131144:FAR131153 FKM131144:FKN131153 FUI131144:FUJ131153 GEE131144:GEF131153 GOA131144:GOB131153 GXW131144:GXX131153 HHS131144:HHT131153 HRO131144:HRP131153 IBK131144:IBL131153 ILG131144:ILH131153 IVC131144:IVD131153 JEY131144:JEZ131153 JOU131144:JOV131153 JYQ131144:JYR131153 KIM131144:KIN131153 KSI131144:KSJ131153 LCE131144:LCF131153 LMA131144:LMB131153 LVW131144:LVX131153 MFS131144:MFT131153 MPO131144:MPP131153 MZK131144:MZL131153 NJG131144:NJH131153 NTC131144:NTD131153 OCY131144:OCZ131153 OMU131144:OMV131153 OWQ131144:OWR131153 PGM131144:PGN131153 PQI131144:PQJ131153 QAE131144:QAF131153 QKA131144:QKB131153 QTW131144:QTX131153 RDS131144:RDT131153 RNO131144:RNP131153 RXK131144:RXL131153 SHG131144:SHH131153 SRC131144:SRD131153 TAY131144:TAZ131153 TKU131144:TKV131153 TUQ131144:TUR131153 UEM131144:UEN131153 UOI131144:UOJ131153 UYE131144:UYF131153 VIA131144:VIB131153 VRW131144:VRX131153 WBS131144:WBT131153 WLO131144:WLP131153 WVK131144:WVL131153 C196680:D196689 IY196680:IZ196689 SU196680:SV196689 ACQ196680:ACR196689 AMM196680:AMN196689 AWI196680:AWJ196689 BGE196680:BGF196689 BQA196680:BQB196689 BZW196680:BZX196689 CJS196680:CJT196689 CTO196680:CTP196689 DDK196680:DDL196689 DNG196680:DNH196689 DXC196680:DXD196689 EGY196680:EGZ196689 EQU196680:EQV196689 FAQ196680:FAR196689 FKM196680:FKN196689 FUI196680:FUJ196689 GEE196680:GEF196689 GOA196680:GOB196689 GXW196680:GXX196689 HHS196680:HHT196689 HRO196680:HRP196689 IBK196680:IBL196689 ILG196680:ILH196689 IVC196680:IVD196689 JEY196680:JEZ196689 JOU196680:JOV196689 JYQ196680:JYR196689 KIM196680:KIN196689 KSI196680:KSJ196689 LCE196680:LCF196689 LMA196680:LMB196689 LVW196680:LVX196689 MFS196680:MFT196689 MPO196680:MPP196689 MZK196680:MZL196689 NJG196680:NJH196689 NTC196680:NTD196689 OCY196680:OCZ196689 OMU196680:OMV196689 OWQ196680:OWR196689 PGM196680:PGN196689 PQI196680:PQJ196689 QAE196680:QAF196689 QKA196680:QKB196689 QTW196680:QTX196689 RDS196680:RDT196689 RNO196680:RNP196689 RXK196680:RXL196689 SHG196680:SHH196689 SRC196680:SRD196689 TAY196680:TAZ196689 TKU196680:TKV196689 TUQ196680:TUR196689 UEM196680:UEN196689 UOI196680:UOJ196689 UYE196680:UYF196689 VIA196680:VIB196689 VRW196680:VRX196689 WBS196680:WBT196689 WLO196680:WLP196689 WVK196680:WVL196689 C262216:D262225 IY262216:IZ262225 SU262216:SV262225 ACQ262216:ACR262225 AMM262216:AMN262225 AWI262216:AWJ262225 BGE262216:BGF262225 BQA262216:BQB262225 BZW262216:BZX262225 CJS262216:CJT262225 CTO262216:CTP262225 DDK262216:DDL262225 DNG262216:DNH262225 DXC262216:DXD262225 EGY262216:EGZ262225 EQU262216:EQV262225 FAQ262216:FAR262225 FKM262216:FKN262225 FUI262216:FUJ262225 GEE262216:GEF262225 GOA262216:GOB262225 GXW262216:GXX262225 HHS262216:HHT262225 HRO262216:HRP262225 IBK262216:IBL262225 ILG262216:ILH262225 IVC262216:IVD262225 JEY262216:JEZ262225 JOU262216:JOV262225 JYQ262216:JYR262225 KIM262216:KIN262225 KSI262216:KSJ262225 LCE262216:LCF262225 LMA262216:LMB262225 LVW262216:LVX262225 MFS262216:MFT262225 MPO262216:MPP262225 MZK262216:MZL262225 NJG262216:NJH262225 NTC262216:NTD262225 OCY262216:OCZ262225 OMU262216:OMV262225 OWQ262216:OWR262225 PGM262216:PGN262225 PQI262216:PQJ262225 QAE262216:QAF262225 QKA262216:QKB262225 QTW262216:QTX262225 RDS262216:RDT262225 RNO262216:RNP262225 RXK262216:RXL262225 SHG262216:SHH262225 SRC262216:SRD262225 TAY262216:TAZ262225 TKU262216:TKV262225 TUQ262216:TUR262225 UEM262216:UEN262225 UOI262216:UOJ262225 UYE262216:UYF262225 VIA262216:VIB262225 VRW262216:VRX262225 WBS262216:WBT262225 WLO262216:WLP262225 WVK262216:WVL262225 C327752:D327761 IY327752:IZ327761 SU327752:SV327761 ACQ327752:ACR327761 AMM327752:AMN327761 AWI327752:AWJ327761 BGE327752:BGF327761 BQA327752:BQB327761 BZW327752:BZX327761 CJS327752:CJT327761 CTO327752:CTP327761 DDK327752:DDL327761 DNG327752:DNH327761 DXC327752:DXD327761 EGY327752:EGZ327761 EQU327752:EQV327761 FAQ327752:FAR327761 FKM327752:FKN327761 FUI327752:FUJ327761 GEE327752:GEF327761 GOA327752:GOB327761 GXW327752:GXX327761 HHS327752:HHT327761 HRO327752:HRP327761 IBK327752:IBL327761 ILG327752:ILH327761 IVC327752:IVD327761 JEY327752:JEZ327761 JOU327752:JOV327761 JYQ327752:JYR327761 KIM327752:KIN327761 KSI327752:KSJ327761 LCE327752:LCF327761 LMA327752:LMB327761 LVW327752:LVX327761 MFS327752:MFT327761 MPO327752:MPP327761 MZK327752:MZL327761 NJG327752:NJH327761 NTC327752:NTD327761 OCY327752:OCZ327761 OMU327752:OMV327761 OWQ327752:OWR327761 PGM327752:PGN327761 PQI327752:PQJ327761 QAE327752:QAF327761 QKA327752:QKB327761 QTW327752:QTX327761 RDS327752:RDT327761 RNO327752:RNP327761 RXK327752:RXL327761 SHG327752:SHH327761 SRC327752:SRD327761 TAY327752:TAZ327761 TKU327752:TKV327761 TUQ327752:TUR327761 UEM327752:UEN327761 UOI327752:UOJ327761 UYE327752:UYF327761 VIA327752:VIB327761 VRW327752:VRX327761 WBS327752:WBT327761 WLO327752:WLP327761 WVK327752:WVL327761 C393288:D393297 IY393288:IZ393297 SU393288:SV393297 ACQ393288:ACR393297 AMM393288:AMN393297 AWI393288:AWJ393297 BGE393288:BGF393297 BQA393288:BQB393297 BZW393288:BZX393297 CJS393288:CJT393297 CTO393288:CTP393297 DDK393288:DDL393297 DNG393288:DNH393297 DXC393288:DXD393297 EGY393288:EGZ393297 EQU393288:EQV393297 FAQ393288:FAR393297 FKM393288:FKN393297 FUI393288:FUJ393297 GEE393288:GEF393297 GOA393288:GOB393297 GXW393288:GXX393297 HHS393288:HHT393297 HRO393288:HRP393297 IBK393288:IBL393297 ILG393288:ILH393297 IVC393288:IVD393297 JEY393288:JEZ393297 JOU393288:JOV393297 JYQ393288:JYR393297 KIM393288:KIN393297 KSI393288:KSJ393297 LCE393288:LCF393297 LMA393288:LMB393297 LVW393288:LVX393297 MFS393288:MFT393297 MPO393288:MPP393297 MZK393288:MZL393297 NJG393288:NJH393297 NTC393288:NTD393297 OCY393288:OCZ393297 OMU393288:OMV393297 OWQ393288:OWR393297 PGM393288:PGN393297 PQI393288:PQJ393297 QAE393288:QAF393297 QKA393288:QKB393297 QTW393288:QTX393297 RDS393288:RDT393297 RNO393288:RNP393297 RXK393288:RXL393297 SHG393288:SHH393297 SRC393288:SRD393297 TAY393288:TAZ393297 TKU393288:TKV393297 TUQ393288:TUR393297 UEM393288:UEN393297 UOI393288:UOJ393297 UYE393288:UYF393297 VIA393288:VIB393297 VRW393288:VRX393297 WBS393288:WBT393297 WLO393288:WLP393297 WVK393288:WVL393297 C458824:D458833 IY458824:IZ458833 SU458824:SV458833 ACQ458824:ACR458833 AMM458824:AMN458833 AWI458824:AWJ458833 BGE458824:BGF458833 BQA458824:BQB458833 BZW458824:BZX458833 CJS458824:CJT458833 CTO458824:CTP458833 DDK458824:DDL458833 DNG458824:DNH458833 DXC458824:DXD458833 EGY458824:EGZ458833 EQU458824:EQV458833 FAQ458824:FAR458833 FKM458824:FKN458833 FUI458824:FUJ458833 GEE458824:GEF458833 GOA458824:GOB458833 GXW458824:GXX458833 HHS458824:HHT458833 HRO458824:HRP458833 IBK458824:IBL458833 ILG458824:ILH458833 IVC458824:IVD458833 JEY458824:JEZ458833 JOU458824:JOV458833 JYQ458824:JYR458833 KIM458824:KIN458833 KSI458824:KSJ458833 LCE458824:LCF458833 LMA458824:LMB458833 LVW458824:LVX458833 MFS458824:MFT458833 MPO458824:MPP458833 MZK458824:MZL458833 NJG458824:NJH458833 NTC458824:NTD458833 OCY458824:OCZ458833 OMU458824:OMV458833 OWQ458824:OWR458833 PGM458824:PGN458833 PQI458824:PQJ458833 QAE458824:QAF458833 QKA458824:QKB458833 QTW458824:QTX458833 RDS458824:RDT458833 RNO458824:RNP458833 RXK458824:RXL458833 SHG458824:SHH458833 SRC458824:SRD458833 TAY458824:TAZ458833 TKU458824:TKV458833 TUQ458824:TUR458833 UEM458824:UEN458833 UOI458824:UOJ458833 UYE458824:UYF458833 VIA458824:VIB458833 VRW458824:VRX458833 WBS458824:WBT458833 WLO458824:WLP458833 WVK458824:WVL458833 C524360:D524369 IY524360:IZ524369 SU524360:SV524369 ACQ524360:ACR524369 AMM524360:AMN524369 AWI524360:AWJ524369 BGE524360:BGF524369 BQA524360:BQB524369 BZW524360:BZX524369 CJS524360:CJT524369 CTO524360:CTP524369 DDK524360:DDL524369 DNG524360:DNH524369 DXC524360:DXD524369 EGY524360:EGZ524369 EQU524360:EQV524369 FAQ524360:FAR524369 FKM524360:FKN524369 FUI524360:FUJ524369 GEE524360:GEF524369 GOA524360:GOB524369 GXW524360:GXX524369 HHS524360:HHT524369 HRO524360:HRP524369 IBK524360:IBL524369 ILG524360:ILH524369 IVC524360:IVD524369 JEY524360:JEZ524369 JOU524360:JOV524369 JYQ524360:JYR524369 KIM524360:KIN524369 KSI524360:KSJ524369 LCE524360:LCF524369 LMA524360:LMB524369 LVW524360:LVX524369 MFS524360:MFT524369 MPO524360:MPP524369 MZK524360:MZL524369 NJG524360:NJH524369 NTC524360:NTD524369 OCY524360:OCZ524369 OMU524360:OMV524369 OWQ524360:OWR524369 PGM524360:PGN524369 PQI524360:PQJ524369 QAE524360:QAF524369 QKA524360:QKB524369 QTW524360:QTX524369 RDS524360:RDT524369 RNO524360:RNP524369 RXK524360:RXL524369 SHG524360:SHH524369 SRC524360:SRD524369 TAY524360:TAZ524369 TKU524360:TKV524369 TUQ524360:TUR524369 UEM524360:UEN524369 UOI524360:UOJ524369 UYE524360:UYF524369 VIA524360:VIB524369 VRW524360:VRX524369 WBS524360:WBT524369 WLO524360:WLP524369 WVK524360:WVL524369 C589896:D589905 IY589896:IZ589905 SU589896:SV589905 ACQ589896:ACR589905 AMM589896:AMN589905 AWI589896:AWJ589905 BGE589896:BGF589905 BQA589896:BQB589905 BZW589896:BZX589905 CJS589896:CJT589905 CTO589896:CTP589905 DDK589896:DDL589905 DNG589896:DNH589905 DXC589896:DXD589905 EGY589896:EGZ589905 EQU589896:EQV589905 FAQ589896:FAR589905 FKM589896:FKN589905 FUI589896:FUJ589905 GEE589896:GEF589905 GOA589896:GOB589905 GXW589896:GXX589905 HHS589896:HHT589905 HRO589896:HRP589905 IBK589896:IBL589905 ILG589896:ILH589905 IVC589896:IVD589905 JEY589896:JEZ589905 JOU589896:JOV589905 JYQ589896:JYR589905 KIM589896:KIN589905 KSI589896:KSJ589905 LCE589896:LCF589905 LMA589896:LMB589905 LVW589896:LVX589905 MFS589896:MFT589905 MPO589896:MPP589905 MZK589896:MZL589905 NJG589896:NJH589905 NTC589896:NTD589905 OCY589896:OCZ589905 OMU589896:OMV589905 OWQ589896:OWR589905 PGM589896:PGN589905 PQI589896:PQJ589905 QAE589896:QAF589905 QKA589896:QKB589905 QTW589896:QTX589905 RDS589896:RDT589905 RNO589896:RNP589905 RXK589896:RXL589905 SHG589896:SHH589905 SRC589896:SRD589905 TAY589896:TAZ589905 TKU589896:TKV589905 TUQ589896:TUR589905 UEM589896:UEN589905 UOI589896:UOJ589905 UYE589896:UYF589905 VIA589896:VIB589905 VRW589896:VRX589905 WBS589896:WBT589905 WLO589896:WLP589905 WVK589896:WVL589905 C655432:D655441 IY655432:IZ655441 SU655432:SV655441 ACQ655432:ACR655441 AMM655432:AMN655441 AWI655432:AWJ655441 BGE655432:BGF655441 BQA655432:BQB655441 BZW655432:BZX655441 CJS655432:CJT655441 CTO655432:CTP655441 DDK655432:DDL655441 DNG655432:DNH655441 DXC655432:DXD655441 EGY655432:EGZ655441 EQU655432:EQV655441 FAQ655432:FAR655441 FKM655432:FKN655441 FUI655432:FUJ655441 GEE655432:GEF655441 GOA655432:GOB655441 GXW655432:GXX655441 HHS655432:HHT655441 HRO655432:HRP655441 IBK655432:IBL655441 ILG655432:ILH655441 IVC655432:IVD655441 JEY655432:JEZ655441 JOU655432:JOV655441 JYQ655432:JYR655441 KIM655432:KIN655441 KSI655432:KSJ655441 LCE655432:LCF655441 LMA655432:LMB655441 LVW655432:LVX655441 MFS655432:MFT655441 MPO655432:MPP655441 MZK655432:MZL655441 NJG655432:NJH655441 NTC655432:NTD655441 OCY655432:OCZ655441 OMU655432:OMV655441 OWQ655432:OWR655441 PGM655432:PGN655441 PQI655432:PQJ655441 QAE655432:QAF655441 QKA655432:QKB655441 QTW655432:QTX655441 RDS655432:RDT655441 RNO655432:RNP655441 RXK655432:RXL655441 SHG655432:SHH655441 SRC655432:SRD655441 TAY655432:TAZ655441 TKU655432:TKV655441 TUQ655432:TUR655441 UEM655432:UEN655441 UOI655432:UOJ655441 UYE655432:UYF655441 VIA655432:VIB655441 VRW655432:VRX655441 WBS655432:WBT655441 WLO655432:WLP655441 WVK655432:WVL655441 C720968:D720977 IY720968:IZ720977 SU720968:SV720977 ACQ720968:ACR720977 AMM720968:AMN720977 AWI720968:AWJ720977 BGE720968:BGF720977 BQA720968:BQB720977 BZW720968:BZX720977 CJS720968:CJT720977 CTO720968:CTP720977 DDK720968:DDL720977 DNG720968:DNH720977 DXC720968:DXD720977 EGY720968:EGZ720977 EQU720968:EQV720977 FAQ720968:FAR720977 FKM720968:FKN720977 FUI720968:FUJ720977 GEE720968:GEF720977 GOA720968:GOB720977 GXW720968:GXX720977 HHS720968:HHT720977 HRO720968:HRP720977 IBK720968:IBL720977 ILG720968:ILH720977 IVC720968:IVD720977 JEY720968:JEZ720977 JOU720968:JOV720977 JYQ720968:JYR720977 KIM720968:KIN720977 KSI720968:KSJ720977 LCE720968:LCF720977 LMA720968:LMB720977 LVW720968:LVX720977 MFS720968:MFT720977 MPO720968:MPP720977 MZK720968:MZL720977 NJG720968:NJH720977 NTC720968:NTD720977 OCY720968:OCZ720977 OMU720968:OMV720977 OWQ720968:OWR720977 PGM720968:PGN720977 PQI720968:PQJ720977 QAE720968:QAF720977 QKA720968:QKB720977 QTW720968:QTX720977 RDS720968:RDT720977 RNO720968:RNP720977 RXK720968:RXL720977 SHG720968:SHH720977 SRC720968:SRD720977 TAY720968:TAZ720977 TKU720968:TKV720977 TUQ720968:TUR720977 UEM720968:UEN720977 UOI720968:UOJ720977 UYE720968:UYF720977 VIA720968:VIB720977 VRW720968:VRX720977 WBS720968:WBT720977 WLO720968:WLP720977 WVK720968:WVL720977 C786504:D786513 IY786504:IZ786513 SU786504:SV786513 ACQ786504:ACR786513 AMM786504:AMN786513 AWI786504:AWJ786513 BGE786504:BGF786513 BQA786504:BQB786513 BZW786504:BZX786513 CJS786504:CJT786513 CTO786504:CTP786513 DDK786504:DDL786513 DNG786504:DNH786513 DXC786504:DXD786513 EGY786504:EGZ786513 EQU786504:EQV786513 FAQ786504:FAR786513 FKM786504:FKN786513 FUI786504:FUJ786513 GEE786504:GEF786513 GOA786504:GOB786513 GXW786504:GXX786513 HHS786504:HHT786513 HRO786504:HRP786513 IBK786504:IBL786513 ILG786504:ILH786513 IVC786504:IVD786513 JEY786504:JEZ786513 JOU786504:JOV786513 JYQ786504:JYR786513 KIM786504:KIN786513 KSI786504:KSJ786513 LCE786504:LCF786513 LMA786504:LMB786513 LVW786504:LVX786513 MFS786504:MFT786513 MPO786504:MPP786513 MZK786504:MZL786513 NJG786504:NJH786513 NTC786504:NTD786513 OCY786504:OCZ786513 OMU786504:OMV786513 OWQ786504:OWR786513 PGM786504:PGN786513 PQI786504:PQJ786513 QAE786504:QAF786513 QKA786504:QKB786513 QTW786504:QTX786513 RDS786504:RDT786513 RNO786504:RNP786513 RXK786504:RXL786513 SHG786504:SHH786513 SRC786504:SRD786513 TAY786504:TAZ786513 TKU786504:TKV786513 TUQ786504:TUR786513 UEM786504:UEN786513 UOI786504:UOJ786513 UYE786504:UYF786513 VIA786504:VIB786513 VRW786504:VRX786513 WBS786504:WBT786513 WLO786504:WLP786513 WVK786504:WVL786513 C852040:D852049 IY852040:IZ852049 SU852040:SV852049 ACQ852040:ACR852049 AMM852040:AMN852049 AWI852040:AWJ852049 BGE852040:BGF852049 BQA852040:BQB852049 BZW852040:BZX852049 CJS852040:CJT852049 CTO852040:CTP852049 DDK852040:DDL852049 DNG852040:DNH852049 DXC852040:DXD852049 EGY852040:EGZ852049 EQU852040:EQV852049 FAQ852040:FAR852049 FKM852040:FKN852049 FUI852040:FUJ852049 GEE852040:GEF852049 GOA852040:GOB852049 GXW852040:GXX852049 HHS852040:HHT852049 HRO852040:HRP852049 IBK852040:IBL852049 ILG852040:ILH852049 IVC852040:IVD852049 JEY852040:JEZ852049 JOU852040:JOV852049 JYQ852040:JYR852049 KIM852040:KIN852049 KSI852040:KSJ852049 LCE852040:LCF852049 LMA852040:LMB852049 LVW852040:LVX852049 MFS852040:MFT852049 MPO852040:MPP852049 MZK852040:MZL852049 NJG852040:NJH852049 NTC852040:NTD852049 OCY852040:OCZ852049 OMU852040:OMV852049 OWQ852040:OWR852049 PGM852040:PGN852049 PQI852040:PQJ852049 QAE852040:QAF852049 QKA852040:QKB852049 QTW852040:QTX852049 RDS852040:RDT852049 RNO852040:RNP852049 RXK852040:RXL852049 SHG852040:SHH852049 SRC852040:SRD852049 TAY852040:TAZ852049 TKU852040:TKV852049 TUQ852040:TUR852049 UEM852040:UEN852049 UOI852040:UOJ852049 UYE852040:UYF852049 VIA852040:VIB852049 VRW852040:VRX852049 WBS852040:WBT852049 WLO852040:WLP852049 WVK852040:WVL852049 C917576:D917585 IY917576:IZ917585 SU917576:SV917585 ACQ917576:ACR917585 AMM917576:AMN917585 AWI917576:AWJ917585 BGE917576:BGF917585 BQA917576:BQB917585 BZW917576:BZX917585 CJS917576:CJT917585 CTO917576:CTP917585 DDK917576:DDL917585 DNG917576:DNH917585 DXC917576:DXD917585 EGY917576:EGZ917585 EQU917576:EQV917585 FAQ917576:FAR917585 FKM917576:FKN917585 FUI917576:FUJ917585 GEE917576:GEF917585 GOA917576:GOB917585 GXW917576:GXX917585 HHS917576:HHT917585 HRO917576:HRP917585 IBK917576:IBL917585 ILG917576:ILH917585 IVC917576:IVD917585 JEY917576:JEZ917585 JOU917576:JOV917585 JYQ917576:JYR917585 KIM917576:KIN917585 KSI917576:KSJ917585 LCE917576:LCF917585 LMA917576:LMB917585 LVW917576:LVX917585 MFS917576:MFT917585 MPO917576:MPP917585 MZK917576:MZL917585 NJG917576:NJH917585 NTC917576:NTD917585 OCY917576:OCZ917585 OMU917576:OMV917585 OWQ917576:OWR917585 PGM917576:PGN917585 PQI917576:PQJ917585 QAE917576:QAF917585 QKA917576:QKB917585 QTW917576:QTX917585 RDS917576:RDT917585 RNO917576:RNP917585 RXK917576:RXL917585 SHG917576:SHH917585 SRC917576:SRD917585 TAY917576:TAZ917585 TKU917576:TKV917585 TUQ917576:TUR917585 UEM917576:UEN917585 UOI917576:UOJ917585 UYE917576:UYF917585 VIA917576:VIB917585 VRW917576:VRX917585 WBS917576:WBT917585 WLO917576:WLP917585 WVK917576:WVL917585 C983112:D983121 IY983112:IZ983121 SU983112:SV983121 ACQ983112:ACR983121 AMM983112:AMN983121 AWI983112:AWJ983121 BGE983112:BGF983121 BQA983112:BQB983121 BZW983112:BZX983121 CJS983112:CJT983121 CTO983112:CTP983121 DDK983112:DDL983121 DNG983112:DNH983121 DXC983112:DXD983121 EGY983112:EGZ983121 EQU983112:EQV983121 FAQ983112:FAR983121 FKM983112:FKN983121 FUI983112:FUJ983121 GEE983112:GEF983121 GOA983112:GOB983121 GXW983112:GXX983121 HHS983112:HHT983121 HRO983112:HRP983121 IBK983112:IBL983121 ILG983112:ILH983121 IVC983112:IVD983121 JEY983112:JEZ983121 JOU983112:JOV983121 JYQ983112:JYR983121 KIM983112:KIN983121 KSI983112:KSJ983121 LCE983112:LCF983121 LMA983112:LMB983121 LVW983112:LVX983121 MFS983112:MFT983121 MPO983112:MPP983121 MZK983112:MZL983121 NJG983112:NJH983121 NTC983112:NTD983121 OCY983112:OCZ983121 OMU983112:OMV983121 OWQ983112:OWR983121 PGM983112:PGN983121 PQI983112:PQJ983121 QAE983112:QAF983121 QKA983112:QKB983121 QTW983112:QTX983121 RDS983112:RDT983121 RNO983112:RNP983121 RXK983112:RXL983121 SHG983112:SHH983121 SRC983112:SRD983121 TAY983112:TAZ983121 TKU983112:TKV983121 TUQ983112:TUR983121 UEM983112:UEN983121 UOI983112:UOJ983121 UYE983112:UYF983121 VIA983112:VIB983121 VRW983112:VRX983121 WBS983112:WBT983121 WLO983112:WLP983121 WVK983112:WVL983121 C94:D102 IY94:IZ102 SU94:SV102 ACQ94:ACR102 AMM94:AMN102 AWI94:AWJ102 BGE94:BGF102 BQA94:BQB102 BZW94:BZX102 CJS94:CJT102 CTO94:CTP102 DDK94:DDL102 DNG94:DNH102 DXC94:DXD102 EGY94:EGZ102 EQU94:EQV102 FAQ94:FAR102 FKM94:FKN102 FUI94:FUJ102 GEE94:GEF102 GOA94:GOB102 GXW94:GXX102 HHS94:HHT102 HRO94:HRP102 IBK94:IBL102 ILG94:ILH102 IVC94:IVD102 JEY94:JEZ102 JOU94:JOV102 JYQ94:JYR102 KIM94:KIN102 KSI94:KSJ102 LCE94:LCF102 LMA94:LMB102 LVW94:LVX102 MFS94:MFT102 MPO94:MPP102 MZK94:MZL102 NJG94:NJH102 NTC94:NTD102 OCY94:OCZ102 OMU94:OMV102 OWQ94:OWR102 PGM94:PGN102 PQI94:PQJ102 QAE94:QAF102 QKA94:QKB102 QTW94:QTX102 RDS94:RDT102 RNO94:RNP102 RXK94:RXL102 SHG94:SHH102 SRC94:SRD102 TAY94:TAZ102 TKU94:TKV102 TUQ94:TUR102 UEM94:UEN102 UOI94:UOJ102 UYE94:UYF102 VIA94:VIB102 VRW94:VRX102 WBS94:WBT102 WLO94:WLP102 WVK94:WVL102 C65630:D65638 IY65630:IZ65638 SU65630:SV65638 ACQ65630:ACR65638 AMM65630:AMN65638 AWI65630:AWJ65638 BGE65630:BGF65638 BQA65630:BQB65638 BZW65630:BZX65638 CJS65630:CJT65638 CTO65630:CTP65638 DDK65630:DDL65638 DNG65630:DNH65638 DXC65630:DXD65638 EGY65630:EGZ65638 EQU65630:EQV65638 FAQ65630:FAR65638 FKM65630:FKN65638 FUI65630:FUJ65638 GEE65630:GEF65638 GOA65630:GOB65638 GXW65630:GXX65638 HHS65630:HHT65638 HRO65630:HRP65638 IBK65630:IBL65638 ILG65630:ILH65638 IVC65630:IVD65638 JEY65630:JEZ65638 JOU65630:JOV65638 JYQ65630:JYR65638 KIM65630:KIN65638 KSI65630:KSJ65638 LCE65630:LCF65638 LMA65630:LMB65638 LVW65630:LVX65638 MFS65630:MFT65638 MPO65630:MPP65638 MZK65630:MZL65638 NJG65630:NJH65638 NTC65630:NTD65638 OCY65630:OCZ65638 OMU65630:OMV65638 OWQ65630:OWR65638 PGM65630:PGN65638 PQI65630:PQJ65638 QAE65630:QAF65638 QKA65630:QKB65638 QTW65630:QTX65638 RDS65630:RDT65638 RNO65630:RNP65638 RXK65630:RXL65638 SHG65630:SHH65638 SRC65630:SRD65638 TAY65630:TAZ65638 TKU65630:TKV65638 TUQ65630:TUR65638 UEM65630:UEN65638 UOI65630:UOJ65638 UYE65630:UYF65638 VIA65630:VIB65638 VRW65630:VRX65638 WBS65630:WBT65638 WLO65630:WLP65638 WVK65630:WVL65638 C131166:D131174 IY131166:IZ131174 SU131166:SV131174 ACQ131166:ACR131174 AMM131166:AMN131174 AWI131166:AWJ131174 BGE131166:BGF131174 BQA131166:BQB131174 BZW131166:BZX131174 CJS131166:CJT131174 CTO131166:CTP131174 DDK131166:DDL131174 DNG131166:DNH131174 DXC131166:DXD131174 EGY131166:EGZ131174 EQU131166:EQV131174 FAQ131166:FAR131174 FKM131166:FKN131174 FUI131166:FUJ131174 GEE131166:GEF131174 GOA131166:GOB131174 GXW131166:GXX131174 HHS131166:HHT131174 HRO131166:HRP131174 IBK131166:IBL131174 ILG131166:ILH131174 IVC131166:IVD131174 JEY131166:JEZ131174 JOU131166:JOV131174 JYQ131166:JYR131174 KIM131166:KIN131174 KSI131166:KSJ131174 LCE131166:LCF131174 LMA131166:LMB131174 LVW131166:LVX131174 MFS131166:MFT131174 MPO131166:MPP131174 MZK131166:MZL131174 NJG131166:NJH131174 NTC131166:NTD131174 OCY131166:OCZ131174 OMU131166:OMV131174 OWQ131166:OWR131174 PGM131166:PGN131174 PQI131166:PQJ131174 QAE131166:QAF131174 QKA131166:QKB131174 QTW131166:QTX131174 RDS131166:RDT131174 RNO131166:RNP131174 RXK131166:RXL131174 SHG131166:SHH131174 SRC131166:SRD131174 TAY131166:TAZ131174 TKU131166:TKV131174 TUQ131166:TUR131174 UEM131166:UEN131174 UOI131166:UOJ131174 UYE131166:UYF131174 VIA131166:VIB131174 VRW131166:VRX131174 WBS131166:WBT131174 WLO131166:WLP131174 WVK131166:WVL131174 C196702:D196710 IY196702:IZ196710 SU196702:SV196710 ACQ196702:ACR196710 AMM196702:AMN196710 AWI196702:AWJ196710 BGE196702:BGF196710 BQA196702:BQB196710 BZW196702:BZX196710 CJS196702:CJT196710 CTO196702:CTP196710 DDK196702:DDL196710 DNG196702:DNH196710 DXC196702:DXD196710 EGY196702:EGZ196710 EQU196702:EQV196710 FAQ196702:FAR196710 FKM196702:FKN196710 FUI196702:FUJ196710 GEE196702:GEF196710 GOA196702:GOB196710 GXW196702:GXX196710 HHS196702:HHT196710 HRO196702:HRP196710 IBK196702:IBL196710 ILG196702:ILH196710 IVC196702:IVD196710 JEY196702:JEZ196710 JOU196702:JOV196710 JYQ196702:JYR196710 KIM196702:KIN196710 KSI196702:KSJ196710 LCE196702:LCF196710 LMA196702:LMB196710 LVW196702:LVX196710 MFS196702:MFT196710 MPO196702:MPP196710 MZK196702:MZL196710 NJG196702:NJH196710 NTC196702:NTD196710 OCY196702:OCZ196710 OMU196702:OMV196710 OWQ196702:OWR196710 PGM196702:PGN196710 PQI196702:PQJ196710 QAE196702:QAF196710 QKA196702:QKB196710 QTW196702:QTX196710 RDS196702:RDT196710 RNO196702:RNP196710 RXK196702:RXL196710 SHG196702:SHH196710 SRC196702:SRD196710 TAY196702:TAZ196710 TKU196702:TKV196710 TUQ196702:TUR196710 UEM196702:UEN196710 UOI196702:UOJ196710 UYE196702:UYF196710 VIA196702:VIB196710 VRW196702:VRX196710 WBS196702:WBT196710 WLO196702:WLP196710 WVK196702:WVL196710 C262238:D262246 IY262238:IZ262246 SU262238:SV262246 ACQ262238:ACR262246 AMM262238:AMN262246 AWI262238:AWJ262246 BGE262238:BGF262246 BQA262238:BQB262246 BZW262238:BZX262246 CJS262238:CJT262246 CTO262238:CTP262246 DDK262238:DDL262246 DNG262238:DNH262246 DXC262238:DXD262246 EGY262238:EGZ262246 EQU262238:EQV262246 FAQ262238:FAR262246 FKM262238:FKN262246 FUI262238:FUJ262246 GEE262238:GEF262246 GOA262238:GOB262246 GXW262238:GXX262246 HHS262238:HHT262246 HRO262238:HRP262246 IBK262238:IBL262246 ILG262238:ILH262246 IVC262238:IVD262246 JEY262238:JEZ262246 JOU262238:JOV262246 JYQ262238:JYR262246 KIM262238:KIN262246 KSI262238:KSJ262246 LCE262238:LCF262246 LMA262238:LMB262246 LVW262238:LVX262246 MFS262238:MFT262246 MPO262238:MPP262246 MZK262238:MZL262246 NJG262238:NJH262246 NTC262238:NTD262246 OCY262238:OCZ262246 OMU262238:OMV262246 OWQ262238:OWR262246 PGM262238:PGN262246 PQI262238:PQJ262246 QAE262238:QAF262246 QKA262238:QKB262246 QTW262238:QTX262246 RDS262238:RDT262246 RNO262238:RNP262246 RXK262238:RXL262246 SHG262238:SHH262246 SRC262238:SRD262246 TAY262238:TAZ262246 TKU262238:TKV262246 TUQ262238:TUR262246 UEM262238:UEN262246 UOI262238:UOJ262246 UYE262238:UYF262246 VIA262238:VIB262246 VRW262238:VRX262246 WBS262238:WBT262246 WLO262238:WLP262246 WVK262238:WVL262246 C327774:D327782 IY327774:IZ327782 SU327774:SV327782 ACQ327774:ACR327782 AMM327774:AMN327782 AWI327774:AWJ327782 BGE327774:BGF327782 BQA327774:BQB327782 BZW327774:BZX327782 CJS327774:CJT327782 CTO327774:CTP327782 DDK327774:DDL327782 DNG327774:DNH327782 DXC327774:DXD327782 EGY327774:EGZ327782 EQU327774:EQV327782 FAQ327774:FAR327782 FKM327774:FKN327782 FUI327774:FUJ327782 GEE327774:GEF327782 GOA327774:GOB327782 GXW327774:GXX327782 HHS327774:HHT327782 HRO327774:HRP327782 IBK327774:IBL327782 ILG327774:ILH327782 IVC327774:IVD327782 JEY327774:JEZ327782 JOU327774:JOV327782 JYQ327774:JYR327782 KIM327774:KIN327782 KSI327774:KSJ327782 LCE327774:LCF327782 LMA327774:LMB327782 LVW327774:LVX327782 MFS327774:MFT327782 MPO327774:MPP327782 MZK327774:MZL327782 NJG327774:NJH327782 NTC327774:NTD327782 OCY327774:OCZ327782 OMU327774:OMV327782 OWQ327774:OWR327782 PGM327774:PGN327782 PQI327774:PQJ327782 QAE327774:QAF327782 QKA327774:QKB327782 QTW327774:QTX327782 RDS327774:RDT327782 RNO327774:RNP327782 RXK327774:RXL327782 SHG327774:SHH327782 SRC327774:SRD327782 TAY327774:TAZ327782 TKU327774:TKV327782 TUQ327774:TUR327782 UEM327774:UEN327782 UOI327774:UOJ327782 UYE327774:UYF327782 VIA327774:VIB327782 VRW327774:VRX327782 WBS327774:WBT327782 WLO327774:WLP327782 WVK327774:WVL327782 C393310:D393318 IY393310:IZ393318 SU393310:SV393318 ACQ393310:ACR393318 AMM393310:AMN393318 AWI393310:AWJ393318 BGE393310:BGF393318 BQA393310:BQB393318 BZW393310:BZX393318 CJS393310:CJT393318 CTO393310:CTP393318 DDK393310:DDL393318 DNG393310:DNH393318 DXC393310:DXD393318 EGY393310:EGZ393318 EQU393310:EQV393318 FAQ393310:FAR393318 FKM393310:FKN393318 FUI393310:FUJ393318 GEE393310:GEF393318 GOA393310:GOB393318 GXW393310:GXX393318 HHS393310:HHT393318 HRO393310:HRP393318 IBK393310:IBL393318 ILG393310:ILH393318 IVC393310:IVD393318 JEY393310:JEZ393318 JOU393310:JOV393318 JYQ393310:JYR393318 KIM393310:KIN393318 KSI393310:KSJ393318 LCE393310:LCF393318 LMA393310:LMB393318 LVW393310:LVX393318 MFS393310:MFT393318 MPO393310:MPP393318 MZK393310:MZL393318 NJG393310:NJH393318 NTC393310:NTD393318 OCY393310:OCZ393318 OMU393310:OMV393318 OWQ393310:OWR393318 PGM393310:PGN393318 PQI393310:PQJ393318 QAE393310:QAF393318 QKA393310:QKB393318 QTW393310:QTX393318 RDS393310:RDT393318 RNO393310:RNP393318 RXK393310:RXL393318 SHG393310:SHH393318 SRC393310:SRD393318 TAY393310:TAZ393318 TKU393310:TKV393318 TUQ393310:TUR393318 UEM393310:UEN393318 UOI393310:UOJ393318 UYE393310:UYF393318 VIA393310:VIB393318 VRW393310:VRX393318 WBS393310:WBT393318 WLO393310:WLP393318 WVK393310:WVL393318 C458846:D458854 IY458846:IZ458854 SU458846:SV458854 ACQ458846:ACR458854 AMM458846:AMN458854 AWI458846:AWJ458854 BGE458846:BGF458854 BQA458846:BQB458854 BZW458846:BZX458854 CJS458846:CJT458854 CTO458846:CTP458854 DDK458846:DDL458854 DNG458846:DNH458854 DXC458846:DXD458854 EGY458846:EGZ458854 EQU458846:EQV458854 FAQ458846:FAR458854 FKM458846:FKN458854 FUI458846:FUJ458854 GEE458846:GEF458854 GOA458846:GOB458854 GXW458846:GXX458854 HHS458846:HHT458854 HRO458846:HRP458854 IBK458846:IBL458854 ILG458846:ILH458854 IVC458846:IVD458854 JEY458846:JEZ458854 JOU458846:JOV458854 JYQ458846:JYR458854 KIM458846:KIN458854 KSI458846:KSJ458854 LCE458846:LCF458854 LMA458846:LMB458854 LVW458846:LVX458854 MFS458846:MFT458854 MPO458846:MPP458854 MZK458846:MZL458854 NJG458846:NJH458854 NTC458846:NTD458854 OCY458846:OCZ458854 OMU458846:OMV458854 OWQ458846:OWR458854 PGM458846:PGN458854 PQI458846:PQJ458854 QAE458846:QAF458854 QKA458846:QKB458854 QTW458846:QTX458854 RDS458846:RDT458854 RNO458846:RNP458854 RXK458846:RXL458854 SHG458846:SHH458854 SRC458846:SRD458854 TAY458846:TAZ458854 TKU458846:TKV458854 TUQ458846:TUR458854 UEM458846:UEN458854 UOI458846:UOJ458854 UYE458846:UYF458854 VIA458846:VIB458854 VRW458846:VRX458854 WBS458846:WBT458854 WLO458846:WLP458854 WVK458846:WVL458854 C524382:D524390 IY524382:IZ524390 SU524382:SV524390 ACQ524382:ACR524390 AMM524382:AMN524390 AWI524382:AWJ524390 BGE524382:BGF524390 BQA524382:BQB524390 BZW524382:BZX524390 CJS524382:CJT524390 CTO524382:CTP524390 DDK524382:DDL524390 DNG524382:DNH524390 DXC524382:DXD524390 EGY524382:EGZ524390 EQU524382:EQV524390 FAQ524382:FAR524390 FKM524382:FKN524390 FUI524382:FUJ524390 GEE524382:GEF524390 GOA524382:GOB524390 GXW524382:GXX524390 HHS524382:HHT524390 HRO524382:HRP524390 IBK524382:IBL524390 ILG524382:ILH524390 IVC524382:IVD524390 JEY524382:JEZ524390 JOU524382:JOV524390 JYQ524382:JYR524390 KIM524382:KIN524390 KSI524382:KSJ524390 LCE524382:LCF524390 LMA524382:LMB524390 LVW524382:LVX524390 MFS524382:MFT524390 MPO524382:MPP524390 MZK524382:MZL524390 NJG524382:NJH524390 NTC524382:NTD524390 OCY524382:OCZ524390 OMU524382:OMV524390 OWQ524382:OWR524390 PGM524382:PGN524390 PQI524382:PQJ524390 QAE524382:QAF524390 QKA524382:QKB524390 QTW524382:QTX524390 RDS524382:RDT524390 RNO524382:RNP524390 RXK524382:RXL524390 SHG524382:SHH524390 SRC524382:SRD524390 TAY524382:TAZ524390 TKU524382:TKV524390 TUQ524382:TUR524390 UEM524382:UEN524390 UOI524382:UOJ524390 UYE524382:UYF524390 VIA524382:VIB524390 VRW524382:VRX524390 WBS524382:WBT524390 WLO524382:WLP524390 WVK524382:WVL524390 C589918:D589926 IY589918:IZ589926 SU589918:SV589926 ACQ589918:ACR589926 AMM589918:AMN589926 AWI589918:AWJ589926 BGE589918:BGF589926 BQA589918:BQB589926 BZW589918:BZX589926 CJS589918:CJT589926 CTO589918:CTP589926 DDK589918:DDL589926 DNG589918:DNH589926 DXC589918:DXD589926 EGY589918:EGZ589926 EQU589918:EQV589926 FAQ589918:FAR589926 FKM589918:FKN589926 FUI589918:FUJ589926 GEE589918:GEF589926 GOA589918:GOB589926 GXW589918:GXX589926 HHS589918:HHT589926 HRO589918:HRP589926 IBK589918:IBL589926 ILG589918:ILH589926 IVC589918:IVD589926 JEY589918:JEZ589926 JOU589918:JOV589926 JYQ589918:JYR589926 KIM589918:KIN589926 KSI589918:KSJ589926 LCE589918:LCF589926 LMA589918:LMB589926 LVW589918:LVX589926 MFS589918:MFT589926 MPO589918:MPP589926 MZK589918:MZL589926 NJG589918:NJH589926 NTC589918:NTD589926 OCY589918:OCZ589926 OMU589918:OMV589926 OWQ589918:OWR589926 PGM589918:PGN589926 PQI589918:PQJ589926 QAE589918:QAF589926 QKA589918:QKB589926 QTW589918:QTX589926 RDS589918:RDT589926 RNO589918:RNP589926 RXK589918:RXL589926 SHG589918:SHH589926 SRC589918:SRD589926 TAY589918:TAZ589926 TKU589918:TKV589926 TUQ589918:TUR589926 UEM589918:UEN589926 UOI589918:UOJ589926 UYE589918:UYF589926 VIA589918:VIB589926 VRW589918:VRX589926 WBS589918:WBT589926 WLO589918:WLP589926 WVK589918:WVL589926 C655454:D655462 IY655454:IZ655462 SU655454:SV655462 ACQ655454:ACR655462 AMM655454:AMN655462 AWI655454:AWJ655462 BGE655454:BGF655462 BQA655454:BQB655462 BZW655454:BZX655462 CJS655454:CJT655462 CTO655454:CTP655462 DDK655454:DDL655462 DNG655454:DNH655462 DXC655454:DXD655462 EGY655454:EGZ655462 EQU655454:EQV655462 FAQ655454:FAR655462 FKM655454:FKN655462 FUI655454:FUJ655462 GEE655454:GEF655462 GOA655454:GOB655462 GXW655454:GXX655462 HHS655454:HHT655462 HRO655454:HRP655462 IBK655454:IBL655462 ILG655454:ILH655462 IVC655454:IVD655462 JEY655454:JEZ655462 JOU655454:JOV655462 JYQ655454:JYR655462 KIM655454:KIN655462 KSI655454:KSJ655462 LCE655454:LCF655462 LMA655454:LMB655462 LVW655454:LVX655462 MFS655454:MFT655462 MPO655454:MPP655462 MZK655454:MZL655462 NJG655454:NJH655462 NTC655454:NTD655462 OCY655454:OCZ655462 OMU655454:OMV655462 OWQ655454:OWR655462 PGM655454:PGN655462 PQI655454:PQJ655462 QAE655454:QAF655462 QKA655454:QKB655462 QTW655454:QTX655462 RDS655454:RDT655462 RNO655454:RNP655462 RXK655454:RXL655462 SHG655454:SHH655462 SRC655454:SRD655462 TAY655454:TAZ655462 TKU655454:TKV655462 TUQ655454:TUR655462 UEM655454:UEN655462 UOI655454:UOJ655462 UYE655454:UYF655462 VIA655454:VIB655462 VRW655454:VRX655462 WBS655454:WBT655462 WLO655454:WLP655462 WVK655454:WVL655462 C720990:D720998 IY720990:IZ720998 SU720990:SV720998 ACQ720990:ACR720998 AMM720990:AMN720998 AWI720990:AWJ720998 BGE720990:BGF720998 BQA720990:BQB720998 BZW720990:BZX720998 CJS720990:CJT720998 CTO720990:CTP720998 DDK720990:DDL720998 DNG720990:DNH720998 DXC720990:DXD720998 EGY720990:EGZ720998 EQU720990:EQV720998 FAQ720990:FAR720998 FKM720990:FKN720998 FUI720990:FUJ720998 GEE720990:GEF720998 GOA720990:GOB720998 GXW720990:GXX720998 HHS720990:HHT720998 HRO720990:HRP720998 IBK720990:IBL720998 ILG720990:ILH720998 IVC720990:IVD720998 JEY720990:JEZ720998 JOU720990:JOV720998 JYQ720990:JYR720998 KIM720990:KIN720998 KSI720990:KSJ720998 LCE720990:LCF720998 LMA720990:LMB720998 LVW720990:LVX720998 MFS720990:MFT720998 MPO720990:MPP720998 MZK720990:MZL720998 NJG720990:NJH720998 NTC720990:NTD720998 OCY720990:OCZ720998 OMU720990:OMV720998 OWQ720990:OWR720998 PGM720990:PGN720998 PQI720990:PQJ720998 QAE720990:QAF720998 QKA720990:QKB720998 QTW720990:QTX720998 RDS720990:RDT720998 RNO720990:RNP720998 RXK720990:RXL720998 SHG720990:SHH720998 SRC720990:SRD720998 TAY720990:TAZ720998 TKU720990:TKV720998 TUQ720990:TUR720998 UEM720990:UEN720998 UOI720990:UOJ720998 UYE720990:UYF720998 VIA720990:VIB720998 VRW720990:VRX720998 WBS720990:WBT720998 WLO720990:WLP720998 WVK720990:WVL720998 C786526:D786534 IY786526:IZ786534 SU786526:SV786534 ACQ786526:ACR786534 AMM786526:AMN786534 AWI786526:AWJ786534 BGE786526:BGF786534 BQA786526:BQB786534 BZW786526:BZX786534 CJS786526:CJT786534 CTO786526:CTP786534 DDK786526:DDL786534 DNG786526:DNH786534 DXC786526:DXD786534 EGY786526:EGZ786534 EQU786526:EQV786534 FAQ786526:FAR786534 FKM786526:FKN786534 FUI786526:FUJ786534 GEE786526:GEF786534 GOA786526:GOB786534 GXW786526:GXX786534 HHS786526:HHT786534 HRO786526:HRP786534 IBK786526:IBL786534 ILG786526:ILH786534 IVC786526:IVD786534 JEY786526:JEZ786534 JOU786526:JOV786534 JYQ786526:JYR786534 KIM786526:KIN786534 KSI786526:KSJ786534 LCE786526:LCF786534 LMA786526:LMB786534 LVW786526:LVX786534 MFS786526:MFT786534 MPO786526:MPP786534 MZK786526:MZL786534 NJG786526:NJH786534 NTC786526:NTD786534 OCY786526:OCZ786534 OMU786526:OMV786534 OWQ786526:OWR786534 PGM786526:PGN786534 PQI786526:PQJ786534 QAE786526:QAF786534 QKA786526:QKB786534 QTW786526:QTX786534 RDS786526:RDT786534 RNO786526:RNP786534 RXK786526:RXL786534 SHG786526:SHH786534 SRC786526:SRD786534 TAY786526:TAZ786534 TKU786526:TKV786534 TUQ786526:TUR786534 UEM786526:UEN786534 UOI786526:UOJ786534 UYE786526:UYF786534 VIA786526:VIB786534 VRW786526:VRX786534 WBS786526:WBT786534 WLO786526:WLP786534 WVK786526:WVL786534 C852062:D852070 IY852062:IZ852070 SU852062:SV852070 ACQ852062:ACR852070 AMM852062:AMN852070 AWI852062:AWJ852070 BGE852062:BGF852070 BQA852062:BQB852070 BZW852062:BZX852070 CJS852062:CJT852070 CTO852062:CTP852070 DDK852062:DDL852070 DNG852062:DNH852070 DXC852062:DXD852070 EGY852062:EGZ852070 EQU852062:EQV852070 FAQ852062:FAR852070 FKM852062:FKN852070 FUI852062:FUJ852070 GEE852062:GEF852070 GOA852062:GOB852070 GXW852062:GXX852070 HHS852062:HHT852070 HRO852062:HRP852070 IBK852062:IBL852070 ILG852062:ILH852070 IVC852062:IVD852070 JEY852062:JEZ852070 JOU852062:JOV852070 JYQ852062:JYR852070 KIM852062:KIN852070 KSI852062:KSJ852070 LCE852062:LCF852070 LMA852062:LMB852070 LVW852062:LVX852070 MFS852062:MFT852070 MPO852062:MPP852070 MZK852062:MZL852070 NJG852062:NJH852070 NTC852062:NTD852070 OCY852062:OCZ852070 OMU852062:OMV852070 OWQ852062:OWR852070 PGM852062:PGN852070 PQI852062:PQJ852070 QAE852062:QAF852070 QKA852062:QKB852070 QTW852062:QTX852070 RDS852062:RDT852070 RNO852062:RNP852070 RXK852062:RXL852070 SHG852062:SHH852070 SRC852062:SRD852070 TAY852062:TAZ852070 TKU852062:TKV852070 TUQ852062:TUR852070 UEM852062:UEN852070 UOI852062:UOJ852070 UYE852062:UYF852070 VIA852062:VIB852070 VRW852062:VRX852070 WBS852062:WBT852070 WLO852062:WLP852070 WVK852062:WVL852070 C917598:D917606 IY917598:IZ917606 SU917598:SV917606 ACQ917598:ACR917606 AMM917598:AMN917606 AWI917598:AWJ917606 BGE917598:BGF917606 BQA917598:BQB917606 BZW917598:BZX917606 CJS917598:CJT917606 CTO917598:CTP917606 DDK917598:DDL917606 DNG917598:DNH917606 DXC917598:DXD917606 EGY917598:EGZ917606 EQU917598:EQV917606 FAQ917598:FAR917606 FKM917598:FKN917606 FUI917598:FUJ917606 GEE917598:GEF917606 GOA917598:GOB917606 GXW917598:GXX917606 HHS917598:HHT917606 HRO917598:HRP917606 IBK917598:IBL917606 ILG917598:ILH917606 IVC917598:IVD917606 JEY917598:JEZ917606 JOU917598:JOV917606 JYQ917598:JYR917606 KIM917598:KIN917606 KSI917598:KSJ917606 LCE917598:LCF917606 LMA917598:LMB917606 LVW917598:LVX917606 MFS917598:MFT917606 MPO917598:MPP917606 MZK917598:MZL917606 NJG917598:NJH917606 NTC917598:NTD917606 OCY917598:OCZ917606 OMU917598:OMV917606 OWQ917598:OWR917606 PGM917598:PGN917606 PQI917598:PQJ917606 QAE917598:QAF917606 QKA917598:QKB917606 QTW917598:QTX917606 RDS917598:RDT917606 RNO917598:RNP917606 RXK917598:RXL917606 SHG917598:SHH917606 SRC917598:SRD917606 TAY917598:TAZ917606 TKU917598:TKV917606 TUQ917598:TUR917606 UEM917598:UEN917606 UOI917598:UOJ917606 UYE917598:UYF917606 VIA917598:VIB917606 VRW917598:VRX917606 WBS917598:WBT917606 WLO917598:WLP917606 WVK917598:WVL917606 C983134:D983142 IY983134:IZ983142 SU983134:SV983142 ACQ983134:ACR983142 AMM983134:AMN983142 AWI983134:AWJ983142 BGE983134:BGF983142 BQA983134:BQB983142 BZW983134:BZX983142 CJS983134:CJT983142 CTO983134:CTP983142 DDK983134:DDL983142 DNG983134:DNH983142 DXC983134:DXD983142 EGY983134:EGZ983142 EQU983134:EQV983142 FAQ983134:FAR983142 FKM983134:FKN983142 FUI983134:FUJ983142 GEE983134:GEF983142 GOA983134:GOB983142 GXW983134:GXX983142 HHS983134:HHT983142 HRO983134:HRP983142 IBK983134:IBL983142 ILG983134:ILH983142 IVC983134:IVD983142 JEY983134:JEZ983142 JOU983134:JOV983142 JYQ983134:JYR983142 KIM983134:KIN983142 KSI983134:KSJ983142 LCE983134:LCF983142 LMA983134:LMB983142 LVW983134:LVX983142 MFS983134:MFT983142 MPO983134:MPP983142 MZK983134:MZL983142 NJG983134:NJH983142 NTC983134:NTD983142 OCY983134:OCZ983142 OMU983134:OMV983142 OWQ983134:OWR983142 PGM983134:PGN983142 PQI983134:PQJ983142 QAE983134:QAF983142 QKA983134:QKB983142 QTW983134:QTX983142 RDS983134:RDT983142 RNO983134:RNP983142 RXK983134:RXL983142 SHG983134:SHH983142 SRC983134:SRD983142 TAY983134:TAZ983142 TKU983134:TKV983142 TUQ983134:TUR983142 UEM983134:UEN983142 UOI983134:UOJ983142 UYE983134:UYF983142 VIA983134:VIB983142 VRW983134:VRX983142 WBS983134:WBT983142 WLO983134:WLP983142 WVK983134:WVL983142 C104:D108 IY104:IZ108 SU104:SV108 ACQ104:ACR108 AMM104:AMN108 AWI104:AWJ108 BGE104:BGF108 BQA104:BQB108 BZW104:BZX108 CJS104:CJT108 CTO104:CTP108 DDK104:DDL108 DNG104:DNH108 DXC104:DXD108 EGY104:EGZ108 EQU104:EQV108 FAQ104:FAR108 FKM104:FKN108 FUI104:FUJ108 GEE104:GEF108 GOA104:GOB108 GXW104:GXX108 HHS104:HHT108 HRO104:HRP108 IBK104:IBL108 ILG104:ILH108 IVC104:IVD108 JEY104:JEZ108 JOU104:JOV108 JYQ104:JYR108 KIM104:KIN108 KSI104:KSJ108 LCE104:LCF108 LMA104:LMB108 LVW104:LVX108 MFS104:MFT108 MPO104:MPP108 MZK104:MZL108 NJG104:NJH108 NTC104:NTD108 OCY104:OCZ108 OMU104:OMV108 OWQ104:OWR108 PGM104:PGN108 PQI104:PQJ108 QAE104:QAF108 QKA104:QKB108 QTW104:QTX108 RDS104:RDT108 RNO104:RNP108 RXK104:RXL108 SHG104:SHH108 SRC104:SRD108 TAY104:TAZ108 TKU104:TKV108 TUQ104:TUR108 UEM104:UEN108 UOI104:UOJ108 UYE104:UYF108 VIA104:VIB108 VRW104:VRX108 WBS104:WBT108 WLO104:WLP108 WVK104:WVL108 C65640:D65644 IY65640:IZ65644 SU65640:SV65644 ACQ65640:ACR65644 AMM65640:AMN65644 AWI65640:AWJ65644 BGE65640:BGF65644 BQA65640:BQB65644 BZW65640:BZX65644 CJS65640:CJT65644 CTO65640:CTP65644 DDK65640:DDL65644 DNG65640:DNH65644 DXC65640:DXD65644 EGY65640:EGZ65644 EQU65640:EQV65644 FAQ65640:FAR65644 FKM65640:FKN65644 FUI65640:FUJ65644 GEE65640:GEF65644 GOA65640:GOB65644 GXW65640:GXX65644 HHS65640:HHT65644 HRO65640:HRP65644 IBK65640:IBL65644 ILG65640:ILH65644 IVC65640:IVD65644 JEY65640:JEZ65644 JOU65640:JOV65644 JYQ65640:JYR65644 KIM65640:KIN65644 KSI65640:KSJ65644 LCE65640:LCF65644 LMA65640:LMB65644 LVW65640:LVX65644 MFS65640:MFT65644 MPO65640:MPP65644 MZK65640:MZL65644 NJG65640:NJH65644 NTC65640:NTD65644 OCY65640:OCZ65644 OMU65640:OMV65644 OWQ65640:OWR65644 PGM65640:PGN65644 PQI65640:PQJ65644 QAE65640:QAF65644 QKA65640:QKB65644 QTW65640:QTX65644 RDS65640:RDT65644 RNO65640:RNP65644 RXK65640:RXL65644 SHG65640:SHH65644 SRC65640:SRD65644 TAY65640:TAZ65644 TKU65640:TKV65644 TUQ65640:TUR65644 UEM65640:UEN65644 UOI65640:UOJ65644 UYE65640:UYF65644 VIA65640:VIB65644 VRW65640:VRX65644 WBS65640:WBT65644 WLO65640:WLP65644 WVK65640:WVL65644 C131176:D131180 IY131176:IZ131180 SU131176:SV131180 ACQ131176:ACR131180 AMM131176:AMN131180 AWI131176:AWJ131180 BGE131176:BGF131180 BQA131176:BQB131180 BZW131176:BZX131180 CJS131176:CJT131180 CTO131176:CTP131180 DDK131176:DDL131180 DNG131176:DNH131180 DXC131176:DXD131180 EGY131176:EGZ131180 EQU131176:EQV131180 FAQ131176:FAR131180 FKM131176:FKN131180 FUI131176:FUJ131180 GEE131176:GEF131180 GOA131176:GOB131180 GXW131176:GXX131180 HHS131176:HHT131180 HRO131176:HRP131180 IBK131176:IBL131180 ILG131176:ILH131180 IVC131176:IVD131180 JEY131176:JEZ131180 JOU131176:JOV131180 JYQ131176:JYR131180 KIM131176:KIN131180 KSI131176:KSJ131180 LCE131176:LCF131180 LMA131176:LMB131180 LVW131176:LVX131180 MFS131176:MFT131180 MPO131176:MPP131180 MZK131176:MZL131180 NJG131176:NJH131180 NTC131176:NTD131180 OCY131176:OCZ131180 OMU131176:OMV131180 OWQ131176:OWR131180 PGM131176:PGN131180 PQI131176:PQJ131180 QAE131176:QAF131180 QKA131176:QKB131180 QTW131176:QTX131180 RDS131176:RDT131180 RNO131176:RNP131180 RXK131176:RXL131180 SHG131176:SHH131180 SRC131176:SRD131180 TAY131176:TAZ131180 TKU131176:TKV131180 TUQ131176:TUR131180 UEM131176:UEN131180 UOI131176:UOJ131180 UYE131176:UYF131180 VIA131176:VIB131180 VRW131176:VRX131180 WBS131176:WBT131180 WLO131176:WLP131180 WVK131176:WVL131180 C196712:D196716 IY196712:IZ196716 SU196712:SV196716 ACQ196712:ACR196716 AMM196712:AMN196716 AWI196712:AWJ196716 BGE196712:BGF196716 BQA196712:BQB196716 BZW196712:BZX196716 CJS196712:CJT196716 CTO196712:CTP196716 DDK196712:DDL196716 DNG196712:DNH196716 DXC196712:DXD196716 EGY196712:EGZ196716 EQU196712:EQV196716 FAQ196712:FAR196716 FKM196712:FKN196716 FUI196712:FUJ196716 GEE196712:GEF196716 GOA196712:GOB196716 GXW196712:GXX196716 HHS196712:HHT196716 HRO196712:HRP196716 IBK196712:IBL196716 ILG196712:ILH196716 IVC196712:IVD196716 JEY196712:JEZ196716 JOU196712:JOV196716 JYQ196712:JYR196716 KIM196712:KIN196716 KSI196712:KSJ196716 LCE196712:LCF196716 LMA196712:LMB196716 LVW196712:LVX196716 MFS196712:MFT196716 MPO196712:MPP196716 MZK196712:MZL196716 NJG196712:NJH196716 NTC196712:NTD196716 OCY196712:OCZ196716 OMU196712:OMV196716 OWQ196712:OWR196716 PGM196712:PGN196716 PQI196712:PQJ196716 QAE196712:QAF196716 QKA196712:QKB196716 QTW196712:QTX196716 RDS196712:RDT196716 RNO196712:RNP196716 RXK196712:RXL196716 SHG196712:SHH196716 SRC196712:SRD196716 TAY196712:TAZ196716 TKU196712:TKV196716 TUQ196712:TUR196716 UEM196712:UEN196716 UOI196712:UOJ196716 UYE196712:UYF196716 VIA196712:VIB196716 VRW196712:VRX196716 WBS196712:WBT196716 WLO196712:WLP196716 WVK196712:WVL196716 C262248:D262252 IY262248:IZ262252 SU262248:SV262252 ACQ262248:ACR262252 AMM262248:AMN262252 AWI262248:AWJ262252 BGE262248:BGF262252 BQA262248:BQB262252 BZW262248:BZX262252 CJS262248:CJT262252 CTO262248:CTP262252 DDK262248:DDL262252 DNG262248:DNH262252 DXC262248:DXD262252 EGY262248:EGZ262252 EQU262248:EQV262252 FAQ262248:FAR262252 FKM262248:FKN262252 FUI262248:FUJ262252 GEE262248:GEF262252 GOA262248:GOB262252 GXW262248:GXX262252 HHS262248:HHT262252 HRO262248:HRP262252 IBK262248:IBL262252 ILG262248:ILH262252 IVC262248:IVD262252 JEY262248:JEZ262252 JOU262248:JOV262252 JYQ262248:JYR262252 KIM262248:KIN262252 KSI262248:KSJ262252 LCE262248:LCF262252 LMA262248:LMB262252 LVW262248:LVX262252 MFS262248:MFT262252 MPO262248:MPP262252 MZK262248:MZL262252 NJG262248:NJH262252 NTC262248:NTD262252 OCY262248:OCZ262252 OMU262248:OMV262252 OWQ262248:OWR262252 PGM262248:PGN262252 PQI262248:PQJ262252 QAE262248:QAF262252 QKA262248:QKB262252 QTW262248:QTX262252 RDS262248:RDT262252 RNO262248:RNP262252 RXK262248:RXL262252 SHG262248:SHH262252 SRC262248:SRD262252 TAY262248:TAZ262252 TKU262248:TKV262252 TUQ262248:TUR262252 UEM262248:UEN262252 UOI262248:UOJ262252 UYE262248:UYF262252 VIA262248:VIB262252 VRW262248:VRX262252 WBS262248:WBT262252 WLO262248:WLP262252 WVK262248:WVL262252 C327784:D327788 IY327784:IZ327788 SU327784:SV327788 ACQ327784:ACR327788 AMM327784:AMN327788 AWI327784:AWJ327788 BGE327784:BGF327788 BQA327784:BQB327788 BZW327784:BZX327788 CJS327784:CJT327788 CTO327784:CTP327788 DDK327784:DDL327788 DNG327784:DNH327788 DXC327784:DXD327788 EGY327784:EGZ327788 EQU327784:EQV327788 FAQ327784:FAR327788 FKM327784:FKN327788 FUI327784:FUJ327788 GEE327784:GEF327788 GOA327784:GOB327788 GXW327784:GXX327788 HHS327784:HHT327788 HRO327784:HRP327788 IBK327784:IBL327788 ILG327784:ILH327788 IVC327784:IVD327788 JEY327784:JEZ327788 JOU327784:JOV327788 JYQ327784:JYR327788 KIM327784:KIN327788 KSI327784:KSJ327788 LCE327784:LCF327788 LMA327784:LMB327788 LVW327784:LVX327788 MFS327784:MFT327788 MPO327784:MPP327788 MZK327784:MZL327788 NJG327784:NJH327788 NTC327784:NTD327788 OCY327784:OCZ327788 OMU327784:OMV327788 OWQ327784:OWR327788 PGM327784:PGN327788 PQI327784:PQJ327788 QAE327784:QAF327788 QKA327784:QKB327788 QTW327784:QTX327788 RDS327784:RDT327788 RNO327784:RNP327788 RXK327784:RXL327788 SHG327784:SHH327788 SRC327784:SRD327788 TAY327784:TAZ327788 TKU327784:TKV327788 TUQ327784:TUR327788 UEM327784:UEN327788 UOI327784:UOJ327788 UYE327784:UYF327788 VIA327784:VIB327788 VRW327784:VRX327788 WBS327784:WBT327788 WLO327784:WLP327788 WVK327784:WVL327788 C393320:D393324 IY393320:IZ393324 SU393320:SV393324 ACQ393320:ACR393324 AMM393320:AMN393324 AWI393320:AWJ393324 BGE393320:BGF393324 BQA393320:BQB393324 BZW393320:BZX393324 CJS393320:CJT393324 CTO393320:CTP393324 DDK393320:DDL393324 DNG393320:DNH393324 DXC393320:DXD393324 EGY393320:EGZ393324 EQU393320:EQV393324 FAQ393320:FAR393324 FKM393320:FKN393324 FUI393320:FUJ393324 GEE393320:GEF393324 GOA393320:GOB393324 GXW393320:GXX393324 HHS393320:HHT393324 HRO393320:HRP393324 IBK393320:IBL393324 ILG393320:ILH393324 IVC393320:IVD393324 JEY393320:JEZ393324 JOU393320:JOV393324 JYQ393320:JYR393324 KIM393320:KIN393324 KSI393320:KSJ393324 LCE393320:LCF393324 LMA393320:LMB393324 LVW393320:LVX393324 MFS393320:MFT393324 MPO393320:MPP393324 MZK393320:MZL393324 NJG393320:NJH393324 NTC393320:NTD393324 OCY393320:OCZ393324 OMU393320:OMV393324 OWQ393320:OWR393324 PGM393320:PGN393324 PQI393320:PQJ393324 QAE393320:QAF393324 QKA393320:QKB393324 QTW393320:QTX393324 RDS393320:RDT393324 RNO393320:RNP393324 RXK393320:RXL393324 SHG393320:SHH393324 SRC393320:SRD393324 TAY393320:TAZ393324 TKU393320:TKV393324 TUQ393320:TUR393324 UEM393320:UEN393324 UOI393320:UOJ393324 UYE393320:UYF393324 VIA393320:VIB393324 VRW393320:VRX393324 WBS393320:WBT393324 WLO393320:WLP393324 WVK393320:WVL393324 C458856:D458860 IY458856:IZ458860 SU458856:SV458860 ACQ458856:ACR458860 AMM458856:AMN458860 AWI458856:AWJ458860 BGE458856:BGF458860 BQA458856:BQB458860 BZW458856:BZX458860 CJS458856:CJT458860 CTO458856:CTP458860 DDK458856:DDL458860 DNG458856:DNH458860 DXC458856:DXD458860 EGY458856:EGZ458860 EQU458856:EQV458860 FAQ458856:FAR458860 FKM458856:FKN458860 FUI458856:FUJ458860 GEE458856:GEF458860 GOA458856:GOB458860 GXW458856:GXX458860 HHS458856:HHT458860 HRO458856:HRP458860 IBK458856:IBL458860 ILG458856:ILH458860 IVC458856:IVD458860 JEY458856:JEZ458860 JOU458856:JOV458860 JYQ458856:JYR458860 KIM458856:KIN458860 KSI458856:KSJ458860 LCE458856:LCF458860 LMA458856:LMB458860 LVW458856:LVX458860 MFS458856:MFT458860 MPO458856:MPP458860 MZK458856:MZL458860 NJG458856:NJH458860 NTC458856:NTD458860 OCY458856:OCZ458860 OMU458856:OMV458860 OWQ458856:OWR458860 PGM458856:PGN458860 PQI458856:PQJ458860 QAE458856:QAF458860 QKA458856:QKB458860 QTW458856:QTX458860 RDS458856:RDT458860 RNO458856:RNP458860 RXK458856:RXL458860 SHG458856:SHH458860 SRC458856:SRD458860 TAY458856:TAZ458860 TKU458856:TKV458860 TUQ458856:TUR458860 UEM458856:UEN458860 UOI458856:UOJ458860 UYE458856:UYF458860 VIA458856:VIB458860 VRW458856:VRX458860 WBS458856:WBT458860 WLO458856:WLP458860 WVK458856:WVL458860 C524392:D524396 IY524392:IZ524396 SU524392:SV524396 ACQ524392:ACR524396 AMM524392:AMN524396 AWI524392:AWJ524396 BGE524392:BGF524396 BQA524392:BQB524396 BZW524392:BZX524396 CJS524392:CJT524396 CTO524392:CTP524396 DDK524392:DDL524396 DNG524392:DNH524396 DXC524392:DXD524396 EGY524392:EGZ524396 EQU524392:EQV524396 FAQ524392:FAR524396 FKM524392:FKN524396 FUI524392:FUJ524396 GEE524392:GEF524396 GOA524392:GOB524396 GXW524392:GXX524396 HHS524392:HHT524396 HRO524392:HRP524396 IBK524392:IBL524396 ILG524392:ILH524396 IVC524392:IVD524396 JEY524392:JEZ524396 JOU524392:JOV524396 JYQ524392:JYR524396 KIM524392:KIN524396 KSI524392:KSJ524396 LCE524392:LCF524396 LMA524392:LMB524396 LVW524392:LVX524396 MFS524392:MFT524396 MPO524392:MPP524396 MZK524392:MZL524396 NJG524392:NJH524396 NTC524392:NTD524396 OCY524392:OCZ524396 OMU524392:OMV524396 OWQ524392:OWR524396 PGM524392:PGN524396 PQI524392:PQJ524396 QAE524392:QAF524396 QKA524392:QKB524396 QTW524392:QTX524396 RDS524392:RDT524396 RNO524392:RNP524396 RXK524392:RXL524396 SHG524392:SHH524396 SRC524392:SRD524396 TAY524392:TAZ524396 TKU524392:TKV524396 TUQ524392:TUR524396 UEM524392:UEN524396 UOI524392:UOJ524396 UYE524392:UYF524396 VIA524392:VIB524396 VRW524392:VRX524396 WBS524392:WBT524396 WLO524392:WLP524396 WVK524392:WVL524396 C589928:D589932 IY589928:IZ589932 SU589928:SV589932 ACQ589928:ACR589932 AMM589928:AMN589932 AWI589928:AWJ589932 BGE589928:BGF589932 BQA589928:BQB589932 BZW589928:BZX589932 CJS589928:CJT589932 CTO589928:CTP589932 DDK589928:DDL589932 DNG589928:DNH589932 DXC589928:DXD589932 EGY589928:EGZ589932 EQU589928:EQV589932 FAQ589928:FAR589932 FKM589928:FKN589932 FUI589928:FUJ589932 GEE589928:GEF589932 GOA589928:GOB589932 GXW589928:GXX589932 HHS589928:HHT589932 HRO589928:HRP589932 IBK589928:IBL589932 ILG589928:ILH589932 IVC589928:IVD589932 JEY589928:JEZ589932 JOU589928:JOV589932 JYQ589928:JYR589932 KIM589928:KIN589932 KSI589928:KSJ589932 LCE589928:LCF589932 LMA589928:LMB589932 LVW589928:LVX589932 MFS589928:MFT589932 MPO589928:MPP589932 MZK589928:MZL589932 NJG589928:NJH589932 NTC589928:NTD589932 OCY589928:OCZ589932 OMU589928:OMV589932 OWQ589928:OWR589932 PGM589928:PGN589932 PQI589928:PQJ589932 QAE589928:QAF589932 QKA589928:QKB589932 QTW589928:QTX589932 RDS589928:RDT589932 RNO589928:RNP589932 RXK589928:RXL589932 SHG589928:SHH589932 SRC589928:SRD589932 TAY589928:TAZ589932 TKU589928:TKV589932 TUQ589928:TUR589932 UEM589928:UEN589932 UOI589928:UOJ589932 UYE589928:UYF589932 VIA589928:VIB589932 VRW589928:VRX589932 WBS589928:WBT589932 WLO589928:WLP589932 WVK589928:WVL589932 C655464:D655468 IY655464:IZ655468 SU655464:SV655468 ACQ655464:ACR655468 AMM655464:AMN655468 AWI655464:AWJ655468 BGE655464:BGF655468 BQA655464:BQB655468 BZW655464:BZX655468 CJS655464:CJT655468 CTO655464:CTP655468 DDK655464:DDL655468 DNG655464:DNH655468 DXC655464:DXD655468 EGY655464:EGZ655468 EQU655464:EQV655468 FAQ655464:FAR655468 FKM655464:FKN655468 FUI655464:FUJ655468 GEE655464:GEF655468 GOA655464:GOB655468 GXW655464:GXX655468 HHS655464:HHT655468 HRO655464:HRP655468 IBK655464:IBL655468 ILG655464:ILH655468 IVC655464:IVD655468 JEY655464:JEZ655468 JOU655464:JOV655468 JYQ655464:JYR655468 KIM655464:KIN655468 KSI655464:KSJ655468 LCE655464:LCF655468 LMA655464:LMB655468 LVW655464:LVX655468 MFS655464:MFT655468 MPO655464:MPP655468 MZK655464:MZL655468 NJG655464:NJH655468 NTC655464:NTD655468 OCY655464:OCZ655468 OMU655464:OMV655468 OWQ655464:OWR655468 PGM655464:PGN655468 PQI655464:PQJ655468 QAE655464:QAF655468 QKA655464:QKB655468 QTW655464:QTX655468 RDS655464:RDT655468 RNO655464:RNP655468 RXK655464:RXL655468 SHG655464:SHH655468 SRC655464:SRD655468 TAY655464:TAZ655468 TKU655464:TKV655468 TUQ655464:TUR655468 UEM655464:UEN655468 UOI655464:UOJ655468 UYE655464:UYF655468 VIA655464:VIB655468 VRW655464:VRX655468 WBS655464:WBT655468 WLO655464:WLP655468 WVK655464:WVL655468 C721000:D721004 IY721000:IZ721004 SU721000:SV721004 ACQ721000:ACR721004 AMM721000:AMN721004 AWI721000:AWJ721004 BGE721000:BGF721004 BQA721000:BQB721004 BZW721000:BZX721004 CJS721000:CJT721004 CTO721000:CTP721004 DDK721000:DDL721004 DNG721000:DNH721004 DXC721000:DXD721004 EGY721000:EGZ721004 EQU721000:EQV721004 FAQ721000:FAR721004 FKM721000:FKN721004 FUI721000:FUJ721004 GEE721000:GEF721004 GOA721000:GOB721004 GXW721000:GXX721004 HHS721000:HHT721004 HRO721000:HRP721004 IBK721000:IBL721004 ILG721000:ILH721004 IVC721000:IVD721004 JEY721000:JEZ721004 JOU721000:JOV721004 JYQ721000:JYR721004 KIM721000:KIN721004 KSI721000:KSJ721004 LCE721000:LCF721004 LMA721000:LMB721004 LVW721000:LVX721004 MFS721000:MFT721004 MPO721000:MPP721004 MZK721000:MZL721004 NJG721000:NJH721004 NTC721000:NTD721004 OCY721000:OCZ721004 OMU721000:OMV721004 OWQ721000:OWR721004 PGM721000:PGN721004 PQI721000:PQJ721004 QAE721000:QAF721004 QKA721000:QKB721004 QTW721000:QTX721004 RDS721000:RDT721004 RNO721000:RNP721004 RXK721000:RXL721004 SHG721000:SHH721004 SRC721000:SRD721004 TAY721000:TAZ721004 TKU721000:TKV721004 TUQ721000:TUR721004 UEM721000:UEN721004 UOI721000:UOJ721004 UYE721000:UYF721004 VIA721000:VIB721004 VRW721000:VRX721004 WBS721000:WBT721004 WLO721000:WLP721004 WVK721000:WVL721004 C786536:D786540 IY786536:IZ786540 SU786536:SV786540 ACQ786536:ACR786540 AMM786536:AMN786540 AWI786536:AWJ786540 BGE786536:BGF786540 BQA786536:BQB786540 BZW786536:BZX786540 CJS786536:CJT786540 CTO786536:CTP786540 DDK786536:DDL786540 DNG786536:DNH786540 DXC786536:DXD786540 EGY786536:EGZ786540 EQU786536:EQV786540 FAQ786536:FAR786540 FKM786536:FKN786540 FUI786536:FUJ786540 GEE786536:GEF786540 GOA786536:GOB786540 GXW786536:GXX786540 HHS786536:HHT786540 HRO786536:HRP786540 IBK786536:IBL786540 ILG786536:ILH786540 IVC786536:IVD786540 JEY786536:JEZ786540 JOU786536:JOV786540 JYQ786536:JYR786540 KIM786536:KIN786540 KSI786536:KSJ786540 LCE786536:LCF786540 LMA786536:LMB786540 LVW786536:LVX786540 MFS786536:MFT786540 MPO786536:MPP786540 MZK786536:MZL786540 NJG786536:NJH786540 NTC786536:NTD786540 OCY786536:OCZ786540 OMU786536:OMV786540 OWQ786536:OWR786540 PGM786536:PGN786540 PQI786536:PQJ786540 QAE786536:QAF786540 QKA786536:QKB786540 QTW786536:QTX786540 RDS786536:RDT786540 RNO786536:RNP786540 RXK786536:RXL786540 SHG786536:SHH786540 SRC786536:SRD786540 TAY786536:TAZ786540 TKU786536:TKV786540 TUQ786536:TUR786540 UEM786536:UEN786540 UOI786536:UOJ786540 UYE786536:UYF786540 VIA786536:VIB786540 VRW786536:VRX786540 WBS786536:WBT786540 WLO786536:WLP786540 WVK786536:WVL786540 C852072:D852076 IY852072:IZ852076 SU852072:SV852076 ACQ852072:ACR852076 AMM852072:AMN852076 AWI852072:AWJ852076 BGE852072:BGF852076 BQA852072:BQB852076 BZW852072:BZX852076 CJS852072:CJT852076 CTO852072:CTP852076 DDK852072:DDL852076 DNG852072:DNH852076 DXC852072:DXD852076 EGY852072:EGZ852076 EQU852072:EQV852076 FAQ852072:FAR852076 FKM852072:FKN852076 FUI852072:FUJ852076 GEE852072:GEF852076 GOA852072:GOB852076 GXW852072:GXX852076 HHS852072:HHT852076 HRO852072:HRP852076 IBK852072:IBL852076 ILG852072:ILH852076 IVC852072:IVD852076 JEY852072:JEZ852076 JOU852072:JOV852076 JYQ852072:JYR852076 KIM852072:KIN852076 KSI852072:KSJ852076 LCE852072:LCF852076 LMA852072:LMB852076 LVW852072:LVX852076 MFS852072:MFT852076 MPO852072:MPP852076 MZK852072:MZL852076 NJG852072:NJH852076 NTC852072:NTD852076 OCY852072:OCZ852076 OMU852072:OMV852076 OWQ852072:OWR852076 PGM852072:PGN852076 PQI852072:PQJ852076 QAE852072:QAF852076 QKA852072:QKB852076 QTW852072:QTX852076 RDS852072:RDT852076 RNO852072:RNP852076 RXK852072:RXL852076 SHG852072:SHH852076 SRC852072:SRD852076 TAY852072:TAZ852076 TKU852072:TKV852076 TUQ852072:TUR852076 UEM852072:UEN852076 UOI852072:UOJ852076 UYE852072:UYF852076 VIA852072:VIB852076 VRW852072:VRX852076 WBS852072:WBT852076 WLO852072:WLP852076 WVK852072:WVL852076 C917608:D917612 IY917608:IZ917612 SU917608:SV917612 ACQ917608:ACR917612 AMM917608:AMN917612 AWI917608:AWJ917612 BGE917608:BGF917612 BQA917608:BQB917612 BZW917608:BZX917612 CJS917608:CJT917612 CTO917608:CTP917612 DDK917608:DDL917612 DNG917608:DNH917612 DXC917608:DXD917612 EGY917608:EGZ917612 EQU917608:EQV917612 FAQ917608:FAR917612 FKM917608:FKN917612 FUI917608:FUJ917612 GEE917608:GEF917612 GOA917608:GOB917612 GXW917608:GXX917612 HHS917608:HHT917612 HRO917608:HRP917612 IBK917608:IBL917612 ILG917608:ILH917612 IVC917608:IVD917612 JEY917608:JEZ917612 JOU917608:JOV917612 JYQ917608:JYR917612 KIM917608:KIN917612 KSI917608:KSJ917612 LCE917608:LCF917612 LMA917608:LMB917612 LVW917608:LVX917612 MFS917608:MFT917612 MPO917608:MPP917612 MZK917608:MZL917612 NJG917608:NJH917612 NTC917608:NTD917612 OCY917608:OCZ917612 OMU917608:OMV917612 OWQ917608:OWR917612 PGM917608:PGN917612 PQI917608:PQJ917612 QAE917608:QAF917612 QKA917608:QKB917612 QTW917608:QTX917612 RDS917608:RDT917612 RNO917608:RNP917612 RXK917608:RXL917612 SHG917608:SHH917612 SRC917608:SRD917612 TAY917608:TAZ917612 TKU917608:TKV917612 TUQ917608:TUR917612 UEM917608:UEN917612 UOI917608:UOJ917612 UYE917608:UYF917612 VIA917608:VIB917612 VRW917608:VRX917612 WBS917608:WBT917612 WLO917608:WLP917612 WVK917608:WVL917612 C983144:D983148 IY983144:IZ983148 SU983144:SV983148 ACQ983144:ACR983148 AMM983144:AMN983148 AWI983144:AWJ983148 BGE983144:BGF983148 BQA983144:BQB983148 BZW983144:BZX983148 CJS983144:CJT983148 CTO983144:CTP983148 DDK983144:DDL983148 DNG983144:DNH983148 DXC983144:DXD983148 EGY983144:EGZ983148 EQU983144:EQV983148 FAQ983144:FAR983148 FKM983144:FKN983148 FUI983144:FUJ983148 GEE983144:GEF983148 GOA983144:GOB983148 GXW983144:GXX983148 HHS983144:HHT983148 HRO983144:HRP983148 IBK983144:IBL983148 ILG983144:ILH983148 IVC983144:IVD983148 JEY983144:JEZ983148 JOU983144:JOV983148 JYQ983144:JYR983148 KIM983144:KIN983148 KSI983144:KSJ983148 LCE983144:LCF983148 LMA983144:LMB983148 LVW983144:LVX983148 MFS983144:MFT983148 MPO983144:MPP983148 MZK983144:MZL983148 NJG983144:NJH983148 NTC983144:NTD983148 OCY983144:OCZ983148 OMU983144:OMV983148 OWQ983144:OWR983148 PGM983144:PGN983148 PQI983144:PQJ983148 QAE983144:QAF983148 QKA983144:QKB983148 QTW983144:QTX983148 RDS983144:RDT983148 RNO983144:RNP983148 RXK983144:RXL983148 SHG983144:SHH983148 SRC983144:SRD983148 TAY983144:TAZ983148 TKU983144:TKV983148 TUQ983144:TUR983148 UEM983144:UEN983148 UOI983144:UOJ983148 UYE983144:UYF983148 VIA983144:VIB983148 VRW983144:VRX983148 WBS983144:WBT983148 WLO983144:WLP983148 WVK983144:WVL983148 C34:D37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 C57:D60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C65593:D65596 IY65593:IZ65596 SU65593:SV65596 ACQ65593:ACR65596 AMM65593:AMN65596 AWI65593:AWJ65596 BGE65593:BGF65596 BQA65593:BQB65596 BZW65593:BZX65596 CJS65593:CJT65596 CTO65593:CTP65596 DDK65593:DDL65596 DNG65593:DNH65596 DXC65593:DXD65596 EGY65593:EGZ65596 EQU65593:EQV65596 FAQ65593:FAR65596 FKM65593:FKN65596 FUI65593:FUJ65596 GEE65593:GEF65596 GOA65593:GOB65596 GXW65593:GXX65596 HHS65593:HHT65596 HRO65593:HRP65596 IBK65593:IBL65596 ILG65593:ILH65596 IVC65593:IVD65596 JEY65593:JEZ65596 JOU65593:JOV65596 JYQ65593:JYR65596 KIM65593:KIN65596 KSI65593:KSJ65596 LCE65593:LCF65596 LMA65593:LMB65596 LVW65593:LVX65596 MFS65593:MFT65596 MPO65593:MPP65596 MZK65593:MZL65596 NJG65593:NJH65596 NTC65593:NTD65596 OCY65593:OCZ65596 OMU65593:OMV65596 OWQ65593:OWR65596 PGM65593:PGN65596 PQI65593:PQJ65596 QAE65593:QAF65596 QKA65593:QKB65596 QTW65593:QTX65596 RDS65593:RDT65596 RNO65593:RNP65596 RXK65593:RXL65596 SHG65593:SHH65596 SRC65593:SRD65596 TAY65593:TAZ65596 TKU65593:TKV65596 TUQ65593:TUR65596 UEM65593:UEN65596 UOI65593:UOJ65596 UYE65593:UYF65596 VIA65593:VIB65596 VRW65593:VRX65596 WBS65593:WBT65596 WLO65593:WLP65596 WVK65593:WVL65596 C131129:D131132 IY131129:IZ131132 SU131129:SV131132 ACQ131129:ACR131132 AMM131129:AMN131132 AWI131129:AWJ131132 BGE131129:BGF131132 BQA131129:BQB131132 BZW131129:BZX131132 CJS131129:CJT131132 CTO131129:CTP131132 DDK131129:DDL131132 DNG131129:DNH131132 DXC131129:DXD131132 EGY131129:EGZ131132 EQU131129:EQV131132 FAQ131129:FAR131132 FKM131129:FKN131132 FUI131129:FUJ131132 GEE131129:GEF131132 GOA131129:GOB131132 GXW131129:GXX131132 HHS131129:HHT131132 HRO131129:HRP131132 IBK131129:IBL131132 ILG131129:ILH131132 IVC131129:IVD131132 JEY131129:JEZ131132 JOU131129:JOV131132 JYQ131129:JYR131132 KIM131129:KIN131132 KSI131129:KSJ131132 LCE131129:LCF131132 LMA131129:LMB131132 LVW131129:LVX131132 MFS131129:MFT131132 MPO131129:MPP131132 MZK131129:MZL131132 NJG131129:NJH131132 NTC131129:NTD131132 OCY131129:OCZ131132 OMU131129:OMV131132 OWQ131129:OWR131132 PGM131129:PGN131132 PQI131129:PQJ131132 QAE131129:QAF131132 QKA131129:QKB131132 QTW131129:QTX131132 RDS131129:RDT131132 RNO131129:RNP131132 RXK131129:RXL131132 SHG131129:SHH131132 SRC131129:SRD131132 TAY131129:TAZ131132 TKU131129:TKV131132 TUQ131129:TUR131132 UEM131129:UEN131132 UOI131129:UOJ131132 UYE131129:UYF131132 VIA131129:VIB131132 VRW131129:VRX131132 WBS131129:WBT131132 WLO131129:WLP131132 WVK131129:WVL131132 C196665:D196668 IY196665:IZ196668 SU196665:SV196668 ACQ196665:ACR196668 AMM196665:AMN196668 AWI196665:AWJ196668 BGE196665:BGF196668 BQA196665:BQB196668 BZW196665:BZX196668 CJS196665:CJT196668 CTO196665:CTP196668 DDK196665:DDL196668 DNG196665:DNH196668 DXC196665:DXD196668 EGY196665:EGZ196668 EQU196665:EQV196668 FAQ196665:FAR196668 FKM196665:FKN196668 FUI196665:FUJ196668 GEE196665:GEF196668 GOA196665:GOB196668 GXW196665:GXX196668 HHS196665:HHT196668 HRO196665:HRP196668 IBK196665:IBL196668 ILG196665:ILH196668 IVC196665:IVD196668 JEY196665:JEZ196668 JOU196665:JOV196668 JYQ196665:JYR196668 KIM196665:KIN196668 KSI196665:KSJ196668 LCE196665:LCF196668 LMA196665:LMB196668 LVW196665:LVX196668 MFS196665:MFT196668 MPO196665:MPP196668 MZK196665:MZL196668 NJG196665:NJH196668 NTC196665:NTD196668 OCY196665:OCZ196668 OMU196665:OMV196668 OWQ196665:OWR196668 PGM196665:PGN196668 PQI196665:PQJ196668 QAE196665:QAF196668 QKA196665:QKB196668 QTW196665:QTX196668 RDS196665:RDT196668 RNO196665:RNP196668 RXK196665:RXL196668 SHG196665:SHH196668 SRC196665:SRD196668 TAY196665:TAZ196668 TKU196665:TKV196668 TUQ196665:TUR196668 UEM196665:UEN196668 UOI196665:UOJ196668 UYE196665:UYF196668 VIA196665:VIB196668 VRW196665:VRX196668 WBS196665:WBT196668 WLO196665:WLP196668 WVK196665:WVL196668 C262201:D262204 IY262201:IZ262204 SU262201:SV262204 ACQ262201:ACR262204 AMM262201:AMN262204 AWI262201:AWJ262204 BGE262201:BGF262204 BQA262201:BQB262204 BZW262201:BZX262204 CJS262201:CJT262204 CTO262201:CTP262204 DDK262201:DDL262204 DNG262201:DNH262204 DXC262201:DXD262204 EGY262201:EGZ262204 EQU262201:EQV262204 FAQ262201:FAR262204 FKM262201:FKN262204 FUI262201:FUJ262204 GEE262201:GEF262204 GOA262201:GOB262204 GXW262201:GXX262204 HHS262201:HHT262204 HRO262201:HRP262204 IBK262201:IBL262204 ILG262201:ILH262204 IVC262201:IVD262204 JEY262201:JEZ262204 JOU262201:JOV262204 JYQ262201:JYR262204 KIM262201:KIN262204 KSI262201:KSJ262204 LCE262201:LCF262204 LMA262201:LMB262204 LVW262201:LVX262204 MFS262201:MFT262204 MPO262201:MPP262204 MZK262201:MZL262204 NJG262201:NJH262204 NTC262201:NTD262204 OCY262201:OCZ262204 OMU262201:OMV262204 OWQ262201:OWR262204 PGM262201:PGN262204 PQI262201:PQJ262204 QAE262201:QAF262204 QKA262201:QKB262204 QTW262201:QTX262204 RDS262201:RDT262204 RNO262201:RNP262204 RXK262201:RXL262204 SHG262201:SHH262204 SRC262201:SRD262204 TAY262201:TAZ262204 TKU262201:TKV262204 TUQ262201:TUR262204 UEM262201:UEN262204 UOI262201:UOJ262204 UYE262201:UYF262204 VIA262201:VIB262204 VRW262201:VRX262204 WBS262201:WBT262204 WLO262201:WLP262204 WVK262201:WVL262204 C327737:D327740 IY327737:IZ327740 SU327737:SV327740 ACQ327737:ACR327740 AMM327737:AMN327740 AWI327737:AWJ327740 BGE327737:BGF327740 BQA327737:BQB327740 BZW327737:BZX327740 CJS327737:CJT327740 CTO327737:CTP327740 DDK327737:DDL327740 DNG327737:DNH327740 DXC327737:DXD327740 EGY327737:EGZ327740 EQU327737:EQV327740 FAQ327737:FAR327740 FKM327737:FKN327740 FUI327737:FUJ327740 GEE327737:GEF327740 GOA327737:GOB327740 GXW327737:GXX327740 HHS327737:HHT327740 HRO327737:HRP327740 IBK327737:IBL327740 ILG327737:ILH327740 IVC327737:IVD327740 JEY327737:JEZ327740 JOU327737:JOV327740 JYQ327737:JYR327740 KIM327737:KIN327740 KSI327737:KSJ327740 LCE327737:LCF327740 LMA327737:LMB327740 LVW327737:LVX327740 MFS327737:MFT327740 MPO327737:MPP327740 MZK327737:MZL327740 NJG327737:NJH327740 NTC327737:NTD327740 OCY327737:OCZ327740 OMU327737:OMV327740 OWQ327737:OWR327740 PGM327737:PGN327740 PQI327737:PQJ327740 QAE327737:QAF327740 QKA327737:QKB327740 QTW327737:QTX327740 RDS327737:RDT327740 RNO327737:RNP327740 RXK327737:RXL327740 SHG327737:SHH327740 SRC327737:SRD327740 TAY327737:TAZ327740 TKU327737:TKV327740 TUQ327737:TUR327740 UEM327737:UEN327740 UOI327737:UOJ327740 UYE327737:UYF327740 VIA327737:VIB327740 VRW327737:VRX327740 WBS327737:WBT327740 WLO327737:WLP327740 WVK327737:WVL327740 C393273:D393276 IY393273:IZ393276 SU393273:SV393276 ACQ393273:ACR393276 AMM393273:AMN393276 AWI393273:AWJ393276 BGE393273:BGF393276 BQA393273:BQB393276 BZW393273:BZX393276 CJS393273:CJT393276 CTO393273:CTP393276 DDK393273:DDL393276 DNG393273:DNH393276 DXC393273:DXD393276 EGY393273:EGZ393276 EQU393273:EQV393276 FAQ393273:FAR393276 FKM393273:FKN393276 FUI393273:FUJ393276 GEE393273:GEF393276 GOA393273:GOB393276 GXW393273:GXX393276 HHS393273:HHT393276 HRO393273:HRP393276 IBK393273:IBL393276 ILG393273:ILH393276 IVC393273:IVD393276 JEY393273:JEZ393276 JOU393273:JOV393276 JYQ393273:JYR393276 KIM393273:KIN393276 KSI393273:KSJ393276 LCE393273:LCF393276 LMA393273:LMB393276 LVW393273:LVX393276 MFS393273:MFT393276 MPO393273:MPP393276 MZK393273:MZL393276 NJG393273:NJH393276 NTC393273:NTD393276 OCY393273:OCZ393276 OMU393273:OMV393276 OWQ393273:OWR393276 PGM393273:PGN393276 PQI393273:PQJ393276 QAE393273:QAF393276 QKA393273:QKB393276 QTW393273:QTX393276 RDS393273:RDT393276 RNO393273:RNP393276 RXK393273:RXL393276 SHG393273:SHH393276 SRC393273:SRD393276 TAY393273:TAZ393276 TKU393273:TKV393276 TUQ393273:TUR393276 UEM393273:UEN393276 UOI393273:UOJ393276 UYE393273:UYF393276 VIA393273:VIB393276 VRW393273:VRX393276 WBS393273:WBT393276 WLO393273:WLP393276 WVK393273:WVL393276 C458809:D458812 IY458809:IZ458812 SU458809:SV458812 ACQ458809:ACR458812 AMM458809:AMN458812 AWI458809:AWJ458812 BGE458809:BGF458812 BQA458809:BQB458812 BZW458809:BZX458812 CJS458809:CJT458812 CTO458809:CTP458812 DDK458809:DDL458812 DNG458809:DNH458812 DXC458809:DXD458812 EGY458809:EGZ458812 EQU458809:EQV458812 FAQ458809:FAR458812 FKM458809:FKN458812 FUI458809:FUJ458812 GEE458809:GEF458812 GOA458809:GOB458812 GXW458809:GXX458812 HHS458809:HHT458812 HRO458809:HRP458812 IBK458809:IBL458812 ILG458809:ILH458812 IVC458809:IVD458812 JEY458809:JEZ458812 JOU458809:JOV458812 JYQ458809:JYR458812 KIM458809:KIN458812 KSI458809:KSJ458812 LCE458809:LCF458812 LMA458809:LMB458812 LVW458809:LVX458812 MFS458809:MFT458812 MPO458809:MPP458812 MZK458809:MZL458812 NJG458809:NJH458812 NTC458809:NTD458812 OCY458809:OCZ458812 OMU458809:OMV458812 OWQ458809:OWR458812 PGM458809:PGN458812 PQI458809:PQJ458812 QAE458809:QAF458812 QKA458809:QKB458812 QTW458809:QTX458812 RDS458809:RDT458812 RNO458809:RNP458812 RXK458809:RXL458812 SHG458809:SHH458812 SRC458809:SRD458812 TAY458809:TAZ458812 TKU458809:TKV458812 TUQ458809:TUR458812 UEM458809:UEN458812 UOI458809:UOJ458812 UYE458809:UYF458812 VIA458809:VIB458812 VRW458809:VRX458812 WBS458809:WBT458812 WLO458809:WLP458812 WVK458809:WVL458812 C524345:D524348 IY524345:IZ524348 SU524345:SV524348 ACQ524345:ACR524348 AMM524345:AMN524348 AWI524345:AWJ524348 BGE524345:BGF524348 BQA524345:BQB524348 BZW524345:BZX524348 CJS524345:CJT524348 CTO524345:CTP524348 DDK524345:DDL524348 DNG524345:DNH524348 DXC524345:DXD524348 EGY524345:EGZ524348 EQU524345:EQV524348 FAQ524345:FAR524348 FKM524345:FKN524348 FUI524345:FUJ524348 GEE524345:GEF524348 GOA524345:GOB524348 GXW524345:GXX524348 HHS524345:HHT524348 HRO524345:HRP524348 IBK524345:IBL524348 ILG524345:ILH524348 IVC524345:IVD524348 JEY524345:JEZ524348 JOU524345:JOV524348 JYQ524345:JYR524348 KIM524345:KIN524348 KSI524345:KSJ524348 LCE524345:LCF524348 LMA524345:LMB524348 LVW524345:LVX524348 MFS524345:MFT524348 MPO524345:MPP524348 MZK524345:MZL524348 NJG524345:NJH524348 NTC524345:NTD524348 OCY524345:OCZ524348 OMU524345:OMV524348 OWQ524345:OWR524348 PGM524345:PGN524348 PQI524345:PQJ524348 QAE524345:QAF524348 QKA524345:QKB524348 QTW524345:QTX524348 RDS524345:RDT524348 RNO524345:RNP524348 RXK524345:RXL524348 SHG524345:SHH524348 SRC524345:SRD524348 TAY524345:TAZ524348 TKU524345:TKV524348 TUQ524345:TUR524348 UEM524345:UEN524348 UOI524345:UOJ524348 UYE524345:UYF524348 VIA524345:VIB524348 VRW524345:VRX524348 WBS524345:WBT524348 WLO524345:WLP524348 WVK524345:WVL524348 C589881:D589884 IY589881:IZ589884 SU589881:SV589884 ACQ589881:ACR589884 AMM589881:AMN589884 AWI589881:AWJ589884 BGE589881:BGF589884 BQA589881:BQB589884 BZW589881:BZX589884 CJS589881:CJT589884 CTO589881:CTP589884 DDK589881:DDL589884 DNG589881:DNH589884 DXC589881:DXD589884 EGY589881:EGZ589884 EQU589881:EQV589884 FAQ589881:FAR589884 FKM589881:FKN589884 FUI589881:FUJ589884 GEE589881:GEF589884 GOA589881:GOB589884 GXW589881:GXX589884 HHS589881:HHT589884 HRO589881:HRP589884 IBK589881:IBL589884 ILG589881:ILH589884 IVC589881:IVD589884 JEY589881:JEZ589884 JOU589881:JOV589884 JYQ589881:JYR589884 KIM589881:KIN589884 KSI589881:KSJ589884 LCE589881:LCF589884 LMA589881:LMB589884 LVW589881:LVX589884 MFS589881:MFT589884 MPO589881:MPP589884 MZK589881:MZL589884 NJG589881:NJH589884 NTC589881:NTD589884 OCY589881:OCZ589884 OMU589881:OMV589884 OWQ589881:OWR589884 PGM589881:PGN589884 PQI589881:PQJ589884 QAE589881:QAF589884 QKA589881:QKB589884 QTW589881:QTX589884 RDS589881:RDT589884 RNO589881:RNP589884 RXK589881:RXL589884 SHG589881:SHH589884 SRC589881:SRD589884 TAY589881:TAZ589884 TKU589881:TKV589884 TUQ589881:TUR589884 UEM589881:UEN589884 UOI589881:UOJ589884 UYE589881:UYF589884 VIA589881:VIB589884 VRW589881:VRX589884 WBS589881:WBT589884 WLO589881:WLP589884 WVK589881:WVL589884 C655417:D655420 IY655417:IZ655420 SU655417:SV655420 ACQ655417:ACR655420 AMM655417:AMN655420 AWI655417:AWJ655420 BGE655417:BGF655420 BQA655417:BQB655420 BZW655417:BZX655420 CJS655417:CJT655420 CTO655417:CTP655420 DDK655417:DDL655420 DNG655417:DNH655420 DXC655417:DXD655420 EGY655417:EGZ655420 EQU655417:EQV655420 FAQ655417:FAR655420 FKM655417:FKN655420 FUI655417:FUJ655420 GEE655417:GEF655420 GOA655417:GOB655420 GXW655417:GXX655420 HHS655417:HHT655420 HRO655417:HRP655420 IBK655417:IBL655420 ILG655417:ILH655420 IVC655417:IVD655420 JEY655417:JEZ655420 JOU655417:JOV655420 JYQ655417:JYR655420 KIM655417:KIN655420 KSI655417:KSJ655420 LCE655417:LCF655420 LMA655417:LMB655420 LVW655417:LVX655420 MFS655417:MFT655420 MPO655417:MPP655420 MZK655417:MZL655420 NJG655417:NJH655420 NTC655417:NTD655420 OCY655417:OCZ655420 OMU655417:OMV655420 OWQ655417:OWR655420 PGM655417:PGN655420 PQI655417:PQJ655420 QAE655417:QAF655420 QKA655417:QKB655420 QTW655417:QTX655420 RDS655417:RDT655420 RNO655417:RNP655420 RXK655417:RXL655420 SHG655417:SHH655420 SRC655417:SRD655420 TAY655417:TAZ655420 TKU655417:TKV655420 TUQ655417:TUR655420 UEM655417:UEN655420 UOI655417:UOJ655420 UYE655417:UYF655420 VIA655417:VIB655420 VRW655417:VRX655420 WBS655417:WBT655420 WLO655417:WLP655420 WVK655417:WVL655420 C720953:D720956 IY720953:IZ720956 SU720953:SV720956 ACQ720953:ACR720956 AMM720953:AMN720956 AWI720953:AWJ720956 BGE720953:BGF720956 BQA720953:BQB720956 BZW720953:BZX720956 CJS720953:CJT720956 CTO720953:CTP720956 DDK720953:DDL720956 DNG720953:DNH720956 DXC720953:DXD720956 EGY720953:EGZ720956 EQU720953:EQV720956 FAQ720953:FAR720956 FKM720953:FKN720956 FUI720953:FUJ720956 GEE720953:GEF720956 GOA720953:GOB720956 GXW720953:GXX720956 HHS720953:HHT720956 HRO720953:HRP720956 IBK720953:IBL720956 ILG720953:ILH720956 IVC720953:IVD720956 JEY720953:JEZ720956 JOU720953:JOV720956 JYQ720953:JYR720956 KIM720953:KIN720956 KSI720953:KSJ720956 LCE720953:LCF720956 LMA720953:LMB720956 LVW720953:LVX720956 MFS720953:MFT720956 MPO720953:MPP720956 MZK720953:MZL720956 NJG720953:NJH720956 NTC720953:NTD720956 OCY720953:OCZ720956 OMU720953:OMV720956 OWQ720953:OWR720956 PGM720953:PGN720956 PQI720953:PQJ720956 QAE720953:QAF720956 QKA720953:QKB720956 QTW720953:QTX720956 RDS720953:RDT720956 RNO720953:RNP720956 RXK720953:RXL720956 SHG720953:SHH720956 SRC720953:SRD720956 TAY720953:TAZ720956 TKU720953:TKV720956 TUQ720953:TUR720956 UEM720953:UEN720956 UOI720953:UOJ720956 UYE720953:UYF720956 VIA720953:VIB720956 VRW720953:VRX720956 WBS720953:WBT720956 WLO720953:WLP720956 WVK720953:WVL720956 C786489:D786492 IY786489:IZ786492 SU786489:SV786492 ACQ786489:ACR786492 AMM786489:AMN786492 AWI786489:AWJ786492 BGE786489:BGF786492 BQA786489:BQB786492 BZW786489:BZX786492 CJS786489:CJT786492 CTO786489:CTP786492 DDK786489:DDL786492 DNG786489:DNH786492 DXC786489:DXD786492 EGY786489:EGZ786492 EQU786489:EQV786492 FAQ786489:FAR786492 FKM786489:FKN786492 FUI786489:FUJ786492 GEE786489:GEF786492 GOA786489:GOB786492 GXW786489:GXX786492 HHS786489:HHT786492 HRO786489:HRP786492 IBK786489:IBL786492 ILG786489:ILH786492 IVC786489:IVD786492 JEY786489:JEZ786492 JOU786489:JOV786492 JYQ786489:JYR786492 KIM786489:KIN786492 KSI786489:KSJ786492 LCE786489:LCF786492 LMA786489:LMB786492 LVW786489:LVX786492 MFS786489:MFT786492 MPO786489:MPP786492 MZK786489:MZL786492 NJG786489:NJH786492 NTC786489:NTD786492 OCY786489:OCZ786492 OMU786489:OMV786492 OWQ786489:OWR786492 PGM786489:PGN786492 PQI786489:PQJ786492 QAE786489:QAF786492 QKA786489:QKB786492 QTW786489:QTX786492 RDS786489:RDT786492 RNO786489:RNP786492 RXK786489:RXL786492 SHG786489:SHH786492 SRC786489:SRD786492 TAY786489:TAZ786492 TKU786489:TKV786492 TUQ786489:TUR786492 UEM786489:UEN786492 UOI786489:UOJ786492 UYE786489:UYF786492 VIA786489:VIB786492 VRW786489:VRX786492 WBS786489:WBT786492 WLO786489:WLP786492 WVK786489:WVL786492 C852025:D852028 IY852025:IZ852028 SU852025:SV852028 ACQ852025:ACR852028 AMM852025:AMN852028 AWI852025:AWJ852028 BGE852025:BGF852028 BQA852025:BQB852028 BZW852025:BZX852028 CJS852025:CJT852028 CTO852025:CTP852028 DDK852025:DDL852028 DNG852025:DNH852028 DXC852025:DXD852028 EGY852025:EGZ852028 EQU852025:EQV852028 FAQ852025:FAR852028 FKM852025:FKN852028 FUI852025:FUJ852028 GEE852025:GEF852028 GOA852025:GOB852028 GXW852025:GXX852028 HHS852025:HHT852028 HRO852025:HRP852028 IBK852025:IBL852028 ILG852025:ILH852028 IVC852025:IVD852028 JEY852025:JEZ852028 JOU852025:JOV852028 JYQ852025:JYR852028 KIM852025:KIN852028 KSI852025:KSJ852028 LCE852025:LCF852028 LMA852025:LMB852028 LVW852025:LVX852028 MFS852025:MFT852028 MPO852025:MPP852028 MZK852025:MZL852028 NJG852025:NJH852028 NTC852025:NTD852028 OCY852025:OCZ852028 OMU852025:OMV852028 OWQ852025:OWR852028 PGM852025:PGN852028 PQI852025:PQJ852028 QAE852025:QAF852028 QKA852025:QKB852028 QTW852025:QTX852028 RDS852025:RDT852028 RNO852025:RNP852028 RXK852025:RXL852028 SHG852025:SHH852028 SRC852025:SRD852028 TAY852025:TAZ852028 TKU852025:TKV852028 TUQ852025:TUR852028 UEM852025:UEN852028 UOI852025:UOJ852028 UYE852025:UYF852028 VIA852025:VIB852028 VRW852025:VRX852028 WBS852025:WBT852028 WLO852025:WLP852028 WVK852025:WVL852028 C917561:D917564 IY917561:IZ917564 SU917561:SV917564 ACQ917561:ACR917564 AMM917561:AMN917564 AWI917561:AWJ917564 BGE917561:BGF917564 BQA917561:BQB917564 BZW917561:BZX917564 CJS917561:CJT917564 CTO917561:CTP917564 DDK917561:DDL917564 DNG917561:DNH917564 DXC917561:DXD917564 EGY917561:EGZ917564 EQU917561:EQV917564 FAQ917561:FAR917564 FKM917561:FKN917564 FUI917561:FUJ917564 GEE917561:GEF917564 GOA917561:GOB917564 GXW917561:GXX917564 HHS917561:HHT917564 HRO917561:HRP917564 IBK917561:IBL917564 ILG917561:ILH917564 IVC917561:IVD917564 JEY917561:JEZ917564 JOU917561:JOV917564 JYQ917561:JYR917564 KIM917561:KIN917564 KSI917561:KSJ917564 LCE917561:LCF917564 LMA917561:LMB917564 LVW917561:LVX917564 MFS917561:MFT917564 MPO917561:MPP917564 MZK917561:MZL917564 NJG917561:NJH917564 NTC917561:NTD917564 OCY917561:OCZ917564 OMU917561:OMV917564 OWQ917561:OWR917564 PGM917561:PGN917564 PQI917561:PQJ917564 QAE917561:QAF917564 QKA917561:QKB917564 QTW917561:QTX917564 RDS917561:RDT917564 RNO917561:RNP917564 RXK917561:RXL917564 SHG917561:SHH917564 SRC917561:SRD917564 TAY917561:TAZ917564 TKU917561:TKV917564 TUQ917561:TUR917564 UEM917561:UEN917564 UOI917561:UOJ917564 UYE917561:UYF917564 VIA917561:VIB917564 VRW917561:VRX917564 WBS917561:WBT917564 WLO917561:WLP917564 WVK917561:WVL917564 C983097:D983100 IY983097:IZ983100 SU983097:SV983100 ACQ983097:ACR983100 AMM983097:AMN983100 AWI983097:AWJ983100 BGE983097:BGF983100 BQA983097:BQB983100 BZW983097:BZX983100 CJS983097:CJT983100 CTO983097:CTP983100 DDK983097:DDL983100 DNG983097:DNH983100 DXC983097:DXD983100 EGY983097:EGZ983100 EQU983097:EQV983100 FAQ983097:FAR983100 FKM983097:FKN983100 FUI983097:FUJ983100 GEE983097:GEF983100 GOA983097:GOB983100 GXW983097:GXX983100 HHS983097:HHT983100 HRO983097:HRP983100 IBK983097:IBL983100 ILG983097:ILH983100 IVC983097:IVD983100 JEY983097:JEZ983100 JOU983097:JOV983100 JYQ983097:JYR983100 KIM983097:KIN983100 KSI983097:KSJ983100 LCE983097:LCF983100 LMA983097:LMB983100 LVW983097:LVX983100 MFS983097:MFT983100 MPO983097:MPP983100 MZK983097:MZL983100 NJG983097:NJH983100 NTC983097:NTD983100 OCY983097:OCZ983100 OMU983097:OMV983100 OWQ983097:OWR983100 PGM983097:PGN983100 PQI983097:PQJ983100 QAE983097:QAF983100 QKA983097:QKB983100 QTW983097:QTX983100 RDS983097:RDT983100 RNO983097:RNP983100 RXK983097:RXL983100 SHG983097:SHH983100 SRC983097:SRD983100 TAY983097:TAZ983100 TKU983097:TKV983100 TUQ983097:TUR983100 UEM983097:UEN983100 UOI983097:UOJ983100 UYE983097:UYF983100 VIA983097:VIB983100 VRW983097:VRX983100 WBS983097:WBT983100 WLO983097:WLP983100 WVK983097:WVL983100 C39:D52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C65575:D65588 IY65575:IZ65588 SU65575:SV65588 ACQ65575:ACR65588 AMM65575:AMN65588 AWI65575:AWJ65588 BGE65575:BGF65588 BQA65575:BQB65588 BZW65575:BZX65588 CJS65575:CJT65588 CTO65575:CTP65588 DDK65575:DDL65588 DNG65575:DNH65588 DXC65575:DXD65588 EGY65575:EGZ65588 EQU65575:EQV65588 FAQ65575:FAR65588 FKM65575:FKN65588 FUI65575:FUJ65588 GEE65575:GEF65588 GOA65575:GOB65588 GXW65575:GXX65588 HHS65575:HHT65588 HRO65575:HRP65588 IBK65575:IBL65588 ILG65575:ILH65588 IVC65575:IVD65588 JEY65575:JEZ65588 JOU65575:JOV65588 JYQ65575:JYR65588 KIM65575:KIN65588 KSI65575:KSJ65588 LCE65575:LCF65588 LMA65575:LMB65588 LVW65575:LVX65588 MFS65575:MFT65588 MPO65575:MPP65588 MZK65575:MZL65588 NJG65575:NJH65588 NTC65575:NTD65588 OCY65575:OCZ65588 OMU65575:OMV65588 OWQ65575:OWR65588 PGM65575:PGN65588 PQI65575:PQJ65588 QAE65575:QAF65588 QKA65575:QKB65588 QTW65575:QTX65588 RDS65575:RDT65588 RNO65575:RNP65588 RXK65575:RXL65588 SHG65575:SHH65588 SRC65575:SRD65588 TAY65575:TAZ65588 TKU65575:TKV65588 TUQ65575:TUR65588 UEM65575:UEN65588 UOI65575:UOJ65588 UYE65575:UYF65588 VIA65575:VIB65588 VRW65575:VRX65588 WBS65575:WBT65588 WLO65575:WLP65588 WVK65575:WVL65588 C131111:D131124 IY131111:IZ131124 SU131111:SV131124 ACQ131111:ACR131124 AMM131111:AMN131124 AWI131111:AWJ131124 BGE131111:BGF131124 BQA131111:BQB131124 BZW131111:BZX131124 CJS131111:CJT131124 CTO131111:CTP131124 DDK131111:DDL131124 DNG131111:DNH131124 DXC131111:DXD131124 EGY131111:EGZ131124 EQU131111:EQV131124 FAQ131111:FAR131124 FKM131111:FKN131124 FUI131111:FUJ131124 GEE131111:GEF131124 GOA131111:GOB131124 GXW131111:GXX131124 HHS131111:HHT131124 HRO131111:HRP131124 IBK131111:IBL131124 ILG131111:ILH131124 IVC131111:IVD131124 JEY131111:JEZ131124 JOU131111:JOV131124 JYQ131111:JYR131124 KIM131111:KIN131124 KSI131111:KSJ131124 LCE131111:LCF131124 LMA131111:LMB131124 LVW131111:LVX131124 MFS131111:MFT131124 MPO131111:MPP131124 MZK131111:MZL131124 NJG131111:NJH131124 NTC131111:NTD131124 OCY131111:OCZ131124 OMU131111:OMV131124 OWQ131111:OWR131124 PGM131111:PGN131124 PQI131111:PQJ131124 QAE131111:QAF131124 QKA131111:QKB131124 QTW131111:QTX131124 RDS131111:RDT131124 RNO131111:RNP131124 RXK131111:RXL131124 SHG131111:SHH131124 SRC131111:SRD131124 TAY131111:TAZ131124 TKU131111:TKV131124 TUQ131111:TUR131124 UEM131111:UEN131124 UOI131111:UOJ131124 UYE131111:UYF131124 VIA131111:VIB131124 VRW131111:VRX131124 WBS131111:WBT131124 WLO131111:WLP131124 WVK131111:WVL131124 C196647:D196660 IY196647:IZ196660 SU196647:SV196660 ACQ196647:ACR196660 AMM196647:AMN196660 AWI196647:AWJ196660 BGE196647:BGF196660 BQA196647:BQB196660 BZW196647:BZX196660 CJS196647:CJT196660 CTO196647:CTP196660 DDK196647:DDL196660 DNG196647:DNH196660 DXC196647:DXD196660 EGY196647:EGZ196660 EQU196647:EQV196660 FAQ196647:FAR196660 FKM196647:FKN196660 FUI196647:FUJ196660 GEE196647:GEF196660 GOA196647:GOB196660 GXW196647:GXX196660 HHS196647:HHT196660 HRO196647:HRP196660 IBK196647:IBL196660 ILG196647:ILH196660 IVC196647:IVD196660 JEY196647:JEZ196660 JOU196647:JOV196660 JYQ196647:JYR196660 KIM196647:KIN196660 KSI196647:KSJ196660 LCE196647:LCF196660 LMA196647:LMB196660 LVW196647:LVX196660 MFS196647:MFT196660 MPO196647:MPP196660 MZK196647:MZL196660 NJG196647:NJH196660 NTC196647:NTD196660 OCY196647:OCZ196660 OMU196647:OMV196660 OWQ196647:OWR196660 PGM196647:PGN196660 PQI196647:PQJ196660 QAE196647:QAF196660 QKA196647:QKB196660 QTW196647:QTX196660 RDS196647:RDT196660 RNO196647:RNP196660 RXK196647:RXL196660 SHG196647:SHH196660 SRC196647:SRD196660 TAY196647:TAZ196660 TKU196647:TKV196660 TUQ196647:TUR196660 UEM196647:UEN196660 UOI196647:UOJ196660 UYE196647:UYF196660 VIA196647:VIB196660 VRW196647:VRX196660 WBS196647:WBT196660 WLO196647:WLP196660 WVK196647:WVL196660 C262183:D262196 IY262183:IZ262196 SU262183:SV262196 ACQ262183:ACR262196 AMM262183:AMN262196 AWI262183:AWJ262196 BGE262183:BGF262196 BQA262183:BQB262196 BZW262183:BZX262196 CJS262183:CJT262196 CTO262183:CTP262196 DDK262183:DDL262196 DNG262183:DNH262196 DXC262183:DXD262196 EGY262183:EGZ262196 EQU262183:EQV262196 FAQ262183:FAR262196 FKM262183:FKN262196 FUI262183:FUJ262196 GEE262183:GEF262196 GOA262183:GOB262196 GXW262183:GXX262196 HHS262183:HHT262196 HRO262183:HRP262196 IBK262183:IBL262196 ILG262183:ILH262196 IVC262183:IVD262196 JEY262183:JEZ262196 JOU262183:JOV262196 JYQ262183:JYR262196 KIM262183:KIN262196 KSI262183:KSJ262196 LCE262183:LCF262196 LMA262183:LMB262196 LVW262183:LVX262196 MFS262183:MFT262196 MPO262183:MPP262196 MZK262183:MZL262196 NJG262183:NJH262196 NTC262183:NTD262196 OCY262183:OCZ262196 OMU262183:OMV262196 OWQ262183:OWR262196 PGM262183:PGN262196 PQI262183:PQJ262196 QAE262183:QAF262196 QKA262183:QKB262196 QTW262183:QTX262196 RDS262183:RDT262196 RNO262183:RNP262196 RXK262183:RXL262196 SHG262183:SHH262196 SRC262183:SRD262196 TAY262183:TAZ262196 TKU262183:TKV262196 TUQ262183:TUR262196 UEM262183:UEN262196 UOI262183:UOJ262196 UYE262183:UYF262196 VIA262183:VIB262196 VRW262183:VRX262196 WBS262183:WBT262196 WLO262183:WLP262196 WVK262183:WVL262196 C327719:D327732 IY327719:IZ327732 SU327719:SV327732 ACQ327719:ACR327732 AMM327719:AMN327732 AWI327719:AWJ327732 BGE327719:BGF327732 BQA327719:BQB327732 BZW327719:BZX327732 CJS327719:CJT327732 CTO327719:CTP327732 DDK327719:DDL327732 DNG327719:DNH327732 DXC327719:DXD327732 EGY327719:EGZ327732 EQU327719:EQV327732 FAQ327719:FAR327732 FKM327719:FKN327732 FUI327719:FUJ327732 GEE327719:GEF327732 GOA327719:GOB327732 GXW327719:GXX327732 HHS327719:HHT327732 HRO327719:HRP327732 IBK327719:IBL327732 ILG327719:ILH327732 IVC327719:IVD327732 JEY327719:JEZ327732 JOU327719:JOV327732 JYQ327719:JYR327732 KIM327719:KIN327732 KSI327719:KSJ327732 LCE327719:LCF327732 LMA327719:LMB327732 LVW327719:LVX327732 MFS327719:MFT327732 MPO327719:MPP327732 MZK327719:MZL327732 NJG327719:NJH327732 NTC327719:NTD327732 OCY327719:OCZ327732 OMU327719:OMV327732 OWQ327719:OWR327732 PGM327719:PGN327732 PQI327719:PQJ327732 QAE327719:QAF327732 QKA327719:QKB327732 QTW327719:QTX327732 RDS327719:RDT327732 RNO327719:RNP327732 RXK327719:RXL327732 SHG327719:SHH327732 SRC327719:SRD327732 TAY327719:TAZ327732 TKU327719:TKV327732 TUQ327719:TUR327732 UEM327719:UEN327732 UOI327719:UOJ327732 UYE327719:UYF327732 VIA327719:VIB327732 VRW327719:VRX327732 WBS327719:WBT327732 WLO327719:WLP327732 WVK327719:WVL327732 C393255:D393268 IY393255:IZ393268 SU393255:SV393268 ACQ393255:ACR393268 AMM393255:AMN393268 AWI393255:AWJ393268 BGE393255:BGF393268 BQA393255:BQB393268 BZW393255:BZX393268 CJS393255:CJT393268 CTO393255:CTP393268 DDK393255:DDL393268 DNG393255:DNH393268 DXC393255:DXD393268 EGY393255:EGZ393268 EQU393255:EQV393268 FAQ393255:FAR393268 FKM393255:FKN393268 FUI393255:FUJ393268 GEE393255:GEF393268 GOA393255:GOB393268 GXW393255:GXX393268 HHS393255:HHT393268 HRO393255:HRP393268 IBK393255:IBL393268 ILG393255:ILH393268 IVC393255:IVD393268 JEY393255:JEZ393268 JOU393255:JOV393268 JYQ393255:JYR393268 KIM393255:KIN393268 KSI393255:KSJ393268 LCE393255:LCF393268 LMA393255:LMB393268 LVW393255:LVX393268 MFS393255:MFT393268 MPO393255:MPP393268 MZK393255:MZL393268 NJG393255:NJH393268 NTC393255:NTD393268 OCY393255:OCZ393268 OMU393255:OMV393268 OWQ393255:OWR393268 PGM393255:PGN393268 PQI393255:PQJ393268 QAE393255:QAF393268 QKA393255:QKB393268 QTW393255:QTX393268 RDS393255:RDT393268 RNO393255:RNP393268 RXK393255:RXL393268 SHG393255:SHH393268 SRC393255:SRD393268 TAY393255:TAZ393268 TKU393255:TKV393268 TUQ393255:TUR393268 UEM393255:UEN393268 UOI393255:UOJ393268 UYE393255:UYF393268 VIA393255:VIB393268 VRW393255:VRX393268 WBS393255:WBT393268 WLO393255:WLP393268 WVK393255:WVL393268 C458791:D458804 IY458791:IZ458804 SU458791:SV458804 ACQ458791:ACR458804 AMM458791:AMN458804 AWI458791:AWJ458804 BGE458791:BGF458804 BQA458791:BQB458804 BZW458791:BZX458804 CJS458791:CJT458804 CTO458791:CTP458804 DDK458791:DDL458804 DNG458791:DNH458804 DXC458791:DXD458804 EGY458791:EGZ458804 EQU458791:EQV458804 FAQ458791:FAR458804 FKM458791:FKN458804 FUI458791:FUJ458804 GEE458791:GEF458804 GOA458791:GOB458804 GXW458791:GXX458804 HHS458791:HHT458804 HRO458791:HRP458804 IBK458791:IBL458804 ILG458791:ILH458804 IVC458791:IVD458804 JEY458791:JEZ458804 JOU458791:JOV458804 JYQ458791:JYR458804 KIM458791:KIN458804 KSI458791:KSJ458804 LCE458791:LCF458804 LMA458791:LMB458804 LVW458791:LVX458804 MFS458791:MFT458804 MPO458791:MPP458804 MZK458791:MZL458804 NJG458791:NJH458804 NTC458791:NTD458804 OCY458791:OCZ458804 OMU458791:OMV458804 OWQ458791:OWR458804 PGM458791:PGN458804 PQI458791:PQJ458804 QAE458791:QAF458804 QKA458791:QKB458804 QTW458791:QTX458804 RDS458791:RDT458804 RNO458791:RNP458804 RXK458791:RXL458804 SHG458791:SHH458804 SRC458791:SRD458804 TAY458791:TAZ458804 TKU458791:TKV458804 TUQ458791:TUR458804 UEM458791:UEN458804 UOI458791:UOJ458804 UYE458791:UYF458804 VIA458791:VIB458804 VRW458791:VRX458804 WBS458791:WBT458804 WLO458791:WLP458804 WVK458791:WVL458804 C524327:D524340 IY524327:IZ524340 SU524327:SV524340 ACQ524327:ACR524340 AMM524327:AMN524340 AWI524327:AWJ524340 BGE524327:BGF524340 BQA524327:BQB524340 BZW524327:BZX524340 CJS524327:CJT524340 CTO524327:CTP524340 DDK524327:DDL524340 DNG524327:DNH524340 DXC524327:DXD524340 EGY524327:EGZ524340 EQU524327:EQV524340 FAQ524327:FAR524340 FKM524327:FKN524340 FUI524327:FUJ524340 GEE524327:GEF524340 GOA524327:GOB524340 GXW524327:GXX524340 HHS524327:HHT524340 HRO524327:HRP524340 IBK524327:IBL524340 ILG524327:ILH524340 IVC524327:IVD524340 JEY524327:JEZ524340 JOU524327:JOV524340 JYQ524327:JYR524340 KIM524327:KIN524340 KSI524327:KSJ524340 LCE524327:LCF524340 LMA524327:LMB524340 LVW524327:LVX524340 MFS524327:MFT524340 MPO524327:MPP524340 MZK524327:MZL524340 NJG524327:NJH524340 NTC524327:NTD524340 OCY524327:OCZ524340 OMU524327:OMV524340 OWQ524327:OWR524340 PGM524327:PGN524340 PQI524327:PQJ524340 QAE524327:QAF524340 QKA524327:QKB524340 QTW524327:QTX524340 RDS524327:RDT524340 RNO524327:RNP524340 RXK524327:RXL524340 SHG524327:SHH524340 SRC524327:SRD524340 TAY524327:TAZ524340 TKU524327:TKV524340 TUQ524327:TUR524340 UEM524327:UEN524340 UOI524327:UOJ524340 UYE524327:UYF524340 VIA524327:VIB524340 VRW524327:VRX524340 WBS524327:WBT524340 WLO524327:WLP524340 WVK524327:WVL524340 C589863:D589876 IY589863:IZ589876 SU589863:SV589876 ACQ589863:ACR589876 AMM589863:AMN589876 AWI589863:AWJ589876 BGE589863:BGF589876 BQA589863:BQB589876 BZW589863:BZX589876 CJS589863:CJT589876 CTO589863:CTP589876 DDK589863:DDL589876 DNG589863:DNH589876 DXC589863:DXD589876 EGY589863:EGZ589876 EQU589863:EQV589876 FAQ589863:FAR589876 FKM589863:FKN589876 FUI589863:FUJ589876 GEE589863:GEF589876 GOA589863:GOB589876 GXW589863:GXX589876 HHS589863:HHT589876 HRO589863:HRP589876 IBK589863:IBL589876 ILG589863:ILH589876 IVC589863:IVD589876 JEY589863:JEZ589876 JOU589863:JOV589876 JYQ589863:JYR589876 KIM589863:KIN589876 KSI589863:KSJ589876 LCE589863:LCF589876 LMA589863:LMB589876 LVW589863:LVX589876 MFS589863:MFT589876 MPO589863:MPP589876 MZK589863:MZL589876 NJG589863:NJH589876 NTC589863:NTD589876 OCY589863:OCZ589876 OMU589863:OMV589876 OWQ589863:OWR589876 PGM589863:PGN589876 PQI589863:PQJ589876 QAE589863:QAF589876 QKA589863:QKB589876 QTW589863:QTX589876 RDS589863:RDT589876 RNO589863:RNP589876 RXK589863:RXL589876 SHG589863:SHH589876 SRC589863:SRD589876 TAY589863:TAZ589876 TKU589863:TKV589876 TUQ589863:TUR589876 UEM589863:UEN589876 UOI589863:UOJ589876 UYE589863:UYF589876 VIA589863:VIB589876 VRW589863:VRX589876 WBS589863:WBT589876 WLO589863:WLP589876 WVK589863:WVL589876 C655399:D655412 IY655399:IZ655412 SU655399:SV655412 ACQ655399:ACR655412 AMM655399:AMN655412 AWI655399:AWJ655412 BGE655399:BGF655412 BQA655399:BQB655412 BZW655399:BZX655412 CJS655399:CJT655412 CTO655399:CTP655412 DDK655399:DDL655412 DNG655399:DNH655412 DXC655399:DXD655412 EGY655399:EGZ655412 EQU655399:EQV655412 FAQ655399:FAR655412 FKM655399:FKN655412 FUI655399:FUJ655412 GEE655399:GEF655412 GOA655399:GOB655412 GXW655399:GXX655412 HHS655399:HHT655412 HRO655399:HRP655412 IBK655399:IBL655412 ILG655399:ILH655412 IVC655399:IVD655412 JEY655399:JEZ655412 JOU655399:JOV655412 JYQ655399:JYR655412 KIM655399:KIN655412 KSI655399:KSJ655412 LCE655399:LCF655412 LMA655399:LMB655412 LVW655399:LVX655412 MFS655399:MFT655412 MPO655399:MPP655412 MZK655399:MZL655412 NJG655399:NJH655412 NTC655399:NTD655412 OCY655399:OCZ655412 OMU655399:OMV655412 OWQ655399:OWR655412 PGM655399:PGN655412 PQI655399:PQJ655412 QAE655399:QAF655412 QKA655399:QKB655412 QTW655399:QTX655412 RDS655399:RDT655412 RNO655399:RNP655412 RXK655399:RXL655412 SHG655399:SHH655412 SRC655399:SRD655412 TAY655399:TAZ655412 TKU655399:TKV655412 TUQ655399:TUR655412 UEM655399:UEN655412 UOI655399:UOJ655412 UYE655399:UYF655412 VIA655399:VIB655412 VRW655399:VRX655412 WBS655399:WBT655412 WLO655399:WLP655412 WVK655399:WVL655412 C720935:D720948 IY720935:IZ720948 SU720935:SV720948 ACQ720935:ACR720948 AMM720935:AMN720948 AWI720935:AWJ720948 BGE720935:BGF720948 BQA720935:BQB720948 BZW720935:BZX720948 CJS720935:CJT720948 CTO720935:CTP720948 DDK720935:DDL720948 DNG720935:DNH720948 DXC720935:DXD720948 EGY720935:EGZ720948 EQU720935:EQV720948 FAQ720935:FAR720948 FKM720935:FKN720948 FUI720935:FUJ720948 GEE720935:GEF720948 GOA720935:GOB720948 GXW720935:GXX720948 HHS720935:HHT720948 HRO720935:HRP720948 IBK720935:IBL720948 ILG720935:ILH720948 IVC720935:IVD720948 JEY720935:JEZ720948 JOU720935:JOV720948 JYQ720935:JYR720948 KIM720935:KIN720948 KSI720935:KSJ720948 LCE720935:LCF720948 LMA720935:LMB720948 LVW720935:LVX720948 MFS720935:MFT720948 MPO720935:MPP720948 MZK720935:MZL720948 NJG720935:NJH720948 NTC720935:NTD720948 OCY720935:OCZ720948 OMU720935:OMV720948 OWQ720935:OWR720948 PGM720935:PGN720948 PQI720935:PQJ720948 QAE720935:QAF720948 QKA720935:QKB720948 QTW720935:QTX720948 RDS720935:RDT720948 RNO720935:RNP720948 RXK720935:RXL720948 SHG720935:SHH720948 SRC720935:SRD720948 TAY720935:TAZ720948 TKU720935:TKV720948 TUQ720935:TUR720948 UEM720935:UEN720948 UOI720935:UOJ720948 UYE720935:UYF720948 VIA720935:VIB720948 VRW720935:VRX720948 WBS720935:WBT720948 WLO720935:WLP720948 WVK720935:WVL720948 C786471:D786484 IY786471:IZ786484 SU786471:SV786484 ACQ786471:ACR786484 AMM786471:AMN786484 AWI786471:AWJ786484 BGE786471:BGF786484 BQA786471:BQB786484 BZW786471:BZX786484 CJS786471:CJT786484 CTO786471:CTP786484 DDK786471:DDL786484 DNG786471:DNH786484 DXC786471:DXD786484 EGY786471:EGZ786484 EQU786471:EQV786484 FAQ786471:FAR786484 FKM786471:FKN786484 FUI786471:FUJ786484 GEE786471:GEF786484 GOA786471:GOB786484 GXW786471:GXX786484 HHS786471:HHT786484 HRO786471:HRP786484 IBK786471:IBL786484 ILG786471:ILH786484 IVC786471:IVD786484 JEY786471:JEZ786484 JOU786471:JOV786484 JYQ786471:JYR786484 KIM786471:KIN786484 KSI786471:KSJ786484 LCE786471:LCF786484 LMA786471:LMB786484 LVW786471:LVX786484 MFS786471:MFT786484 MPO786471:MPP786484 MZK786471:MZL786484 NJG786471:NJH786484 NTC786471:NTD786484 OCY786471:OCZ786484 OMU786471:OMV786484 OWQ786471:OWR786484 PGM786471:PGN786484 PQI786471:PQJ786484 QAE786471:QAF786484 QKA786471:QKB786484 QTW786471:QTX786484 RDS786471:RDT786484 RNO786471:RNP786484 RXK786471:RXL786484 SHG786471:SHH786484 SRC786471:SRD786484 TAY786471:TAZ786484 TKU786471:TKV786484 TUQ786471:TUR786484 UEM786471:UEN786484 UOI786471:UOJ786484 UYE786471:UYF786484 VIA786471:VIB786484 VRW786471:VRX786484 WBS786471:WBT786484 WLO786471:WLP786484 WVK786471:WVL786484 C852007:D852020 IY852007:IZ852020 SU852007:SV852020 ACQ852007:ACR852020 AMM852007:AMN852020 AWI852007:AWJ852020 BGE852007:BGF852020 BQA852007:BQB852020 BZW852007:BZX852020 CJS852007:CJT852020 CTO852007:CTP852020 DDK852007:DDL852020 DNG852007:DNH852020 DXC852007:DXD852020 EGY852007:EGZ852020 EQU852007:EQV852020 FAQ852007:FAR852020 FKM852007:FKN852020 FUI852007:FUJ852020 GEE852007:GEF852020 GOA852007:GOB852020 GXW852007:GXX852020 HHS852007:HHT852020 HRO852007:HRP852020 IBK852007:IBL852020 ILG852007:ILH852020 IVC852007:IVD852020 JEY852007:JEZ852020 JOU852007:JOV852020 JYQ852007:JYR852020 KIM852007:KIN852020 KSI852007:KSJ852020 LCE852007:LCF852020 LMA852007:LMB852020 LVW852007:LVX852020 MFS852007:MFT852020 MPO852007:MPP852020 MZK852007:MZL852020 NJG852007:NJH852020 NTC852007:NTD852020 OCY852007:OCZ852020 OMU852007:OMV852020 OWQ852007:OWR852020 PGM852007:PGN852020 PQI852007:PQJ852020 QAE852007:QAF852020 QKA852007:QKB852020 QTW852007:QTX852020 RDS852007:RDT852020 RNO852007:RNP852020 RXK852007:RXL852020 SHG852007:SHH852020 SRC852007:SRD852020 TAY852007:TAZ852020 TKU852007:TKV852020 TUQ852007:TUR852020 UEM852007:UEN852020 UOI852007:UOJ852020 UYE852007:UYF852020 VIA852007:VIB852020 VRW852007:VRX852020 WBS852007:WBT852020 WLO852007:WLP852020 WVK852007:WVL852020 C917543:D917556 IY917543:IZ917556 SU917543:SV917556 ACQ917543:ACR917556 AMM917543:AMN917556 AWI917543:AWJ917556 BGE917543:BGF917556 BQA917543:BQB917556 BZW917543:BZX917556 CJS917543:CJT917556 CTO917543:CTP917556 DDK917543:DDL917556 DNG917543:DNH917556 DXC917543:DXD917556 EGY917543:EGZ917556 EQU917543:EQV917556 FAQ917543:FAR917556 FKM917543:FKN917556 FUI917543:FUJ917556 GEE917543:GEF917556 GOA917543:GOB917556 GXW917543:GXX917556 HHS917543:HHT917556 HRO917543:HRP917556 IBK917543:IBL917556 ILG917543:ILH917556 IVC917543:IVD917556 JEY917543:JEZ917556 JOU917543:JOV917556 JYQ917543:JYR917556 KIM917543:KIN917556 KSI917543:KSJ917556 LCE917543:LCF917556 LMA917543:LMB917556 LVW917543:LVX917556 MFS917543:MFT917556 MPO917543:MPP917556 MZK917543:MZL917556 NJG917543:NJH917556 NTC917543:NTD917556 OCY917543:OCZ917556 OMU917543:OMV917556 OWQ917543:OWR917556 PGM917543:PGN917556 PQI917543:PQJ917556 QAE917543:QAF917556 QKA917543:QKB917556 QTW917543:QTX917556 RDS917543:RDT917556 RNO917543:RNP917556 RXK917543:RXL917556 SHG917543:SHH917556 SRC917543:SRD917556 TAY917543:TAZ917556 TKU917543:TKV917556 TUQ917543:TUR917556 UEM917543:UEN917556 UOI917543:UOJ917556 UYE917543:UYF917556 VIA917543:VIB917556 VRW917543:VRX917556 WBS917543:WBT917556 WLO917543:WLP917556 WVK917543:WVL917556 C983079:D983092 IY983079:IZ983092 SU983079:SV983092 ACQ983079:ACR983092 AMM983079:AMN983092 AWI983079:AWJ983092 BGE983079:BGF983092 BQA983079:BQB983092 BZW983079:BZX983092 CJS983079:CJT983092 CTO983079:CTP983092 DDK983079:DDL983092 DNG983079:DNH983092 DXC983079:DXD983092 EGY983079:EGZ983092 EQU983079:EQV983092 FAQ983079:FAR983092 FKM983079:FKN983092 FUI983079:FUJ983092 GEE983079:GEF983092 GOA983079:GOB983092 GXW983079:GXX983092 HHS983079:HHT983092 HRO983079:HRP983092 IBK983079:IBL983092 ILG983079:ILH983092 IVC983079:IVD983092 JEY983079:JEZ983092 JOU983079:JOV983092 JYQ983079:JYR983092 KIM983079:KIN983092 KSI983079:KSJ983092 LCE983079:LCF983092 LMA983079:LMB983092 LVW983079:LVX983092 MFS983079:MFT983092 MPO983079:MPP983092 MZK983079:MZL983092 NJG983079:NJH983092 NTC983079:NTD983092 OCY983079:OCZ983092 OMU983079:OMV983092 OWQ983079:OWR983092 PGM983079:PGN983092 PQI983079:PQJ983092 QAE983079:QAF983092 QKA983079:QKB983092 QTW983079:QTX983092 RDS983079:RDT983092 RNO983079:RNP983092 RXK983079:RXL983092 SHG983079:SHH983092 SRC983079:SRD983092 TAY983079:TAZ983092 TKU983079:TKV983092 TUQ983079:TUR983092 UEM983079:UEN983092 UOI983079:UOJ983092 UYE983079:UYF983092 VIA983079:VIB983092 VRW983079:VRX983092 WBS983079:WBT983092 WLO983079:WLP983092 WVK983079:WVL983092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6"/>
  <sheetViews>
    <sheetView showGridLines="0" zoomScaleNormal="10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2" t="s">
        <v>411</v>
      </c>
      <c r="J1" s="44"/>
      <c r="K1" s="43" t="s">
        <v>1</v>
      </c>
      <c r="L1" s="5">
        <f>Alapa!C1</f>
        <v>0</v>
      </c>
      <c r="M1" s="44" t="s">
        <v>2</v>
      </c>
    </row>
    <row r="2" spans="1:13" ht="16.5" x14ac:dyDescent="0.3">
      <c r="B2" s="42"/>
      <c r="J2" s="44"/>
      <c r="K2" s="43"/>
      <c r="M2" s="45" t="s">
        <v>3</v>
      </c>
    </row>
    <row r="3" spans="1:13" ht="18.75" x14ac:dyDescent="0.3">
      <c r="B3" s="89" t="s">
        <v>412</v>
      </c>
      <c r="M3" s="44" t="s">
        <v>112</v>
      </c>
    </row>
    <row r="4" spans="1:13" ht="15.75" customHeight="1" x14ac:dyDescent="0.25">
      <c r="A4" s="502" t="s">
        <v>690</v>
      </c>
      <c r="B4" s="541"/>
      <c r="C4" s="541"/>
      <c r="D4" s="541"/>
      <c r="E4" s="541"/>
      <c r="F4" s="541"/>
      <c r="G4" s="541"/>
      <c r="H4" s="541"/>
      <c r="I4" s="541"/>
      <c r="J4" s="541"/>
      <c r="K4" s="541"/>
      <c r="L4" s="541"/>
    </row>
    <row r="5" spans="1:13" ht="20.25" x14ac:dyDescent="0.3">
      <c r="A5" s="502"/>
      <c r="B5" s="83" t="s">
        <v>201</v>
      </c>
      <c r="C5" s="83"/>
      <c r="D5" s="83"/>
      <c r="E5" s="83"/>
      <c r="F5" s="83"/>
      <c r="G5" s="83"/>
      <c r="H5" s="83"/>
      <c r="I5" s="83"/>
      <c r="J5" s="83"/>
      <c r="K5" s="48"/>
      <c r="L5" s="83"/>
    </row>
    <row r="6" spans="1:13" ht="15.75" x14ac:dyDescent="0.25">
      <c r="A6" s="502"/>
      <c r="B6" s="219" t="s">
        <v>116</v>
      </c>
      <c r="C6" s="85">
        <f>Alapa!C2</f>
        <v>0</v>
      </c>
      <c r="D6" s="220"/>
      <c r="E6" s="220"/>
      <c r="F6" s="220"/>
      <c r="G6" s="220"/>
      <c r="H6" s="220"/>
      <c r="I6" s="220"/>
      <c r="J6" s="220"/>
      <c r="K6" s="220"/>
      <c r="L6" s="220"/>
    </row>
    <row r="7" spans="1:13" ht="15.75" x14ac:dyDescent="0.25">
      <c r="A7" s="502"/>
      <c r="B7" s="219" t="s">
        <v>117</v>
      </c>
      <c r="C7" s="85">
        <f>Alapa!C3</f>
        <v>0</v>
      </c>
      <c r="D7" s="220"/>
      <c r="E7" s="220"/>
      <c r="F7" s="220"/>
      <c r="G7" s="220"/>
      <c r="H7" s="220"/>
      <c r="I7" s="220"/>
      <c r="J7" s="220"/>
      <c r="K7" s="220"/>
      <c r="L7" s="220"/>
    </row>
    <row r="8" spans="1:13" ht="15.75" x14ac:dyDescent="0.25">
      <c r="A8" s="502"/>
      <c r="B8" s="221"/>
      <c r="C8" s="220"/>
      <c r="D8" s="220"/>
      <c r="E8" s="220"/>
      <c r="F8" s="220"/>
      <c r="G8" s="220"/>
      <c r="H8" s="220"/>
      <c r="I8" s="220"/>
      <c r="J8" s="220"/>
      <c r="K8" s="220"/>
      <c r="L8" s="220"/>
    </row>
    <row r="9" spans="1:13" ht="18.75" x14ac:dyDescent="0.3">
      <c r="A9" s="502"/>
      <c r="B9" s="542" t="s">
        <v>413</v>
      </c>
      <c r="C9" s="542"/>
      <c r="D9" s="542"/>
      <c r="E9" s="542"/>
      <c r="F9" s="542"/>
      <c r="G9" s="542"/>
      <c r="H9" s="542"/>
      <c r="I9" s="542"/>
      <c r="J9" s="542"/>
      <c r="K9" s="542"/>
      <c r="L9" s="542"/>
    </row>
    <row r="10" spans="1:13" ht="15.75" x14ac:dyDescent="0.25">
      <c r="A10" s="502"/>
      <c r="B10" s="222"/>
      <c r="C10" s="220"/>
      <c r="D10" s="220"/>
      <c r="E10" s="220"/>
      <c r="F10" s="220"/>
      <c r="G10" s="220"/>
      <c r="H10" s="220"/>
      <c r="I10" s="220"/>
      <c r="J10" s="220"/>
      <c r="K10" s="220"/>
      <c r="L10" s="220"/>
    </row>
    <row r="11" spans="1:13" ht="15.75" customHeight="1" x14ac:dyDescent="0.25">
      <c r="A11" s="502"/>
      <c r="B11" s="223" t="s">
        <v>115</v>
      </c>
      <c r="C11" s="517" t="s">
        <v>414</v>
      </c>
      <c r="D11" s="517"/>
      <c r="E11" s="517"/>
      <c r="F11" s="543" t="s">
        <v>269</v>
      </c>
      <c r="G11" s="543"/>
      <c r="H11" s="543"/>
      <c r="I11" s="517" t="s">
        <v>230</v>
      </c>
      <c r="J11" s="517"/>
      <c r="K11" s="517"/>
      <c r="L11" s="517"/>
    </row>
    <row r="12" spans="1:13" ht="51.75" customHeight="1" x14ac:dyDescent="0.25">
      <c r="A12" s="502"/>
      <c r="B12" s="544" t="s">
        <v>415</v>
      </c>
      <c r="C12" s="544"/>
      <c r="D12" s="544"/>
      <c r="E12" s="544"/>
      <c r="F12" s="544"/>
      <c r="G12" s="544"/>
      <c r="H12" s="544"/>
      <c r="I12" s="544"/>
      <c r="J12" s="544"/>
      <c r="K12" s="544"/>
      <c r="L12" s="544"/>
    </row>
    <row r="13" spans="1:13" ht="15.75" x14ac:dyDescent="0.25">
      <c r="A13" s="502"/>
      <c r="B13" s="224"/>
      <c r="C13" s="224"/>
      <c r="D13" s="224"/>
      <c r="E13" s="224"/>
      <c r="F13" s="224"/>
      <c r="G13" s="224"/>
      <c r="H13" s="224"/>
      <c r="I13" s="224"/>
      <c r="J13" s="224"/>
      <c r="K13" s="224"/>
      <c r="L13" s="224"/>
    </row>
    <row r="14" spans="1:13" ht="15.75" customHeight="1" x14ac:dyDescent="0.25">
      <c r="A14" s="502"/>
      <c r="B14" s="543" t="s">
        <v>416</v>
      </c>
      <c r="C14" s="543"/>
      <c r="D14" s="543" t="s">
        <v>261</v>
      </c>
      <c r="E14" s="543"/>
      <c r="F14" s="543"/>
      <c r="G14" s="224"/>
      <c r="H14" s="224"/>
      <c r="I14" s="224"/>
      <c r="J14" s="224"/>
      <c r="K14" s="224"/>
      <c r="L14" s="224"/>
    </row>
    <row r="15" spans="1:13" ht="15.75" x14ac:dyDescent="0.25">
      <c r="A15" s="502"/>
      <c r="B15" s="224"/>
      <c r="C15" s="224"/>
      <c r="D15" s="224"/>
      <c r="E15" s="224"/>
      <c r="F15" s="224"/>
      <c r="G15" s="224"/>
      <c r="H15" s="224"/>
      <c r="I15" s="224"/>
      <c r="J15" s="224"/>
      <c r="K15" s="224"/>
      <c r="L15" s="224"/>
    </row>
    <row r="16" spans="1:13" ht="15.75" customHeight="1" x14ac:dyDescent="0.25">
      <c r="A16" s="502"/>
      <c r="B16" s="540" t="s">
        <v>417</v>
      </c>
      <c r="C16" s="540"/>
      <c r="D16" s="540"/>
      <c r="E16" s="540"/>
      <c r="F16" s="540"/>
      <c r="G16" s="540"/>
      <c r="H16" s="540"/>
      <c r="I16" s="540"/>
      <c r="J16" s="540"/>
      <c r="K16" s="540"/>
      <c r="L16" s="540"/>
    </row>
    <row r="17" spans="1:12" ht="22.5" customHeight="1" x14ac:dyDescent="0.25">
      <c r="A17" s="502"/>
      <c r="B17" s="139" t="s">
        <v>207</v>
      </c>
      <c r="C17" s="225"/>
      <c r="D17" s="225"/>
      <c r="E17" s="225"/>
      <c r="F17" s="225"/>
      <c r="G17" s="538" t="s">
        <v>418</v>
      </c>
      <c r="H17" s="538"/>
      <c r="I17" s="538"/>
      <c r="J17" s="538"/>
      <c r="K17" s="538"/>
      <c r="L17" s="538"/>
    </row>
    <row r="18" spans="1:12" ht="22.5" customHeight="1" x14ac:dyDescent="0.25">
      <c r="A18" s="502"/>
      <c r="B18" s="139" t="s">
        <v>209</v>
      </c>
      <c r="C18" s="225"/>
      <c r="D18" s="225"/>
      <c r="E18" s="225"/>
      <c r="F18" s="225"/>
      <c r="G18" s="177"/>
      <c r="H18" s="177"/>
      <c r="I18" s="177"/>
      <c r="J18" s="177"/>
      <c r="K18" s="177"/>
      <c r="L18" s="177"/>
    </row>
    <row r="19" spans="1:12" ht="22.5" customHeight="1" x14ac:dyDescent="0.25">
      <c r="A19" s="502"/>
      <c r="B19" s="225" t="s">
        <v>419</v>
      </c>
      <c r="C19" s="225"/>
      <c r="D19" s="225"/>
      <c r="E19" s="225"/>
      <c r="F19" s="225"/>
      <c r="G19" s="538" t="s">
        <v>418</v>
      </c>
      <c r="H19" s="538"/>
      <c r="I19" s="538"/>
      <c r="J19" s="538"/>
      <c r="K19" s="538"/>
      <c r="L19" s="538"/>
    </row>
    <row r="20" spans="1:12" ht="22.5" customHeight="1" x14ac:dyDescent="0.25">
      <c r="A20" s="502"/>
      <c r="B20" s="139" t="s">
        <v>215</v>
      </c>
      <c r="C20" s="139"/>
      <c r="D20" s="150" t="s">
        <v>128</v>
      </c>
      <c r="E20" s="150"/>
      <c r="F20" s="150"/>
      <c r="G20" s="139" t="s">
        <v>216</v>
      </c>
      <c r="H20" s="151" t="s">
        <v>217</v>
      </c>
      <c r="I20" s="150"/>
      <c r="J20" s="150"/>
      <c r="K20" s="150"/>
      <c r="L20" s="150"/>
    </row>
    <row r="21" spans="1:12" ht="22.5" customHeight="1" x14ac:dyDescent="0.25">
      <c r="A21" s="502"/>
      <c r="B21" s="139" t="s">
        <v>218</v>
      </c>
      <c r="C21" s="139"/>
      <c r="D21" s="83"/>
      <c r="E21" s="83"/>
      <c r="F21" s="83" t="s">
        <v>208</v>
      </c>
      <c r="G21" s="83"/>
      <c r="H21" s="83"/>
      <c r="I21" s="83"/>
      <c r="J21" s="83"/>
      <c r="K21" s="83"/>
      <c r="L21" s="83"/>
    </row>
    <row r="22" spans="1:12" ht="41.25" customHeight="1" x14ac:dyDescent="0.25">
      <c r="A22" s="502"/>
      <c r="B22" s="498" t="s">
        <v>219</v>
      </c>
      <c r="C22" s="498"/>
      <c r="D22" s="498"/>
      <c r="E22" s="498"/>
      <c r="F22" s="83" t="s">
        <v>208</v>
      </c>
      <c r="G22" s="83"/>
      <c r="H22" s="83"/>
      <c r="I22" s="83"/>
      <c r="J22" s="83"/>
      <c r="K22" s="83"/>
      <c r="L22" s="83"/>
    </row>
    <row r="23" spans="1:12" ht="22.5" customHeight="1" x14ac:dyDescent="0.25">
      <c r="A23" s="502"/>
      <c r="B23" s="225" t="s">
        <v>420</v>
      </c>
      <c r="C23" s="225"/>
      <c r="D23" s="225" t="s">
        <v>421</v>
      </c>
      <c r="E23" s="225"/>
      <c r="F23" s="225"/>
      <c r="G23" s="538" t="s">
        <v>418</v>
      </c>
      <c r="H23" s="538"/>
      <c r="I23" s="538"/>
      <c r="J23" s="538"/>
      <c r="K23" s="538"/>
      <c r="L23" s="538"/>
    </row>
    <row r="24" spans="1:12" ht="22.5" customHeight="1" x14ac:dyDescent="0.25">
      <c r="A24" s="502"/>
      <c r="B24" s="225"/>
      <c r="C24" s="225"/>
      <c r="D24" s="225" t="s">
        <v>222</v>
      </c>
      <c r="E24" s="225"/>
      <c r="F24" s="225"/>
      <c r="G24" s="538" t="s">
        <v>418</v>
      </c>
      <c r="H24" s="538"/>
      <c r="I24" s="538"/>
      <c r="J24" s="538"/>
      <c r="K24" s="538"/>
      <c r="L24" s="538"/>
    </row>
    <row r="25" spans="1:12" ht="22.5" customHeight="1" x14ac:dyDescent="0.25">
      <c r="A25" s="502"/>
      <c r="B25" s="225"/>
      <c r="C25" s="225"/>
      <c r="D25" s="225" t="s">
        <v>421</v>
      </c>
      <c r="E25" s="225"/>
      <c r="F25" s="225"/>
      <c r="G25" s="538" t="s">
        <v>418</v>
      </c>
      <c r="H25" s="538"/>
      <c r="I25" s="538"/>
      <c r="J25" s="538"/>
      <c r="K25" s="538"/>
      <c r="L25" s="538"/>
    </row>
    <row r="26" spans="1:12" ht="22.5" customHeight="1" x14ac:dyDescent="0.25">
      <c r="A26" s="502"/>
      <c r="B26" s="225"/>
      <c r="C26" s="225"/>
      <c r="D26" s="225" t="s">
        <v>222</v>
      </c>
      <c r="E26" s="225"/>
      <c r="F26" s="225"/>
      <c r="G26" s="538" t="s">
        <v>418</v>
      </c>
      <c r="H26" s="538"/>
      <c r="I26" s="538"/>
      <c r="J26" s="538"/>
      <c r="K26" s="538"/>
      <c r="L26" s="538"/>
    </row>
    <row r="27" spans="1:12" ht="15.75" x14ac:dyDescent="0.25">
      <c r="A27" s="502"/>
      <c r="B27" s="225"/>
      <c r="C27" s="225"/>
      <c r="D27" s="225"/>
      <c r="E27" s="225"/>
      <c r="F27" s="225"/>
      <c r="G27" s="225"/>
      <c r="H27" s="225"/>
      <c r="I27" s="225"/>
      <c r="J27" s="225"/>
      <c r="K27" s="225"/>
      <c r="L27" s="225"/>
    </row>
    <row r="28" spans="1:12" ht="42.75" customHeight="1" x14ac:dyDescent="0.25">
      <c r="A28" s="502"/>
      <c r="B28" s="540" t="s">
        <v>422</v>
      </c>
      <c r="C28" s="540"/>
      <c r="D28" s="540"/>
      <c r="E28" s="540"/>
      <c r="F28" s="540"/>
      <c r="G28" s="540"/>
      <c r="H28" s="540"/>
      <c r="I28" s="540"/>
      <c r="J28" s="540"/>
      <c r="K28" s="540"/>
      <c r="L28" s="540"/>
    </row>
    <row r="29" spans="1:12" ht="27" customHeight="1" x14ac:dyDescent="0.25">
      <c r="A29" s="502"/>
      <c r="B29" s="225" t="s">
        <v>232</v>
      </c>
      <c r="C29" s="225"/>
      <c r="D29" s="225"/>
      <c r="E29" s="225"/>
      <c r="F29" s="225"/>
      <c r="G29" s="538" t="s">
        <v>418</v>
      </c>
      <c r="H29" s="538"/>
      <c r="I29" s="538"/>
      <c r="J29" s="538"/>
      <c r="K29" s="538"/>
      <c r="L29" s="538"/>
    </row>
    <row r="30" spans="1:12" ht="22.5" customHeight="1" x14ac:dyDescent="0.25">
      <c r="A30" s="502"/>
      <c r="B30" s="225" t="s">
        <v>234</v>
      </c>
      <c r="C30" s="225"/>
      <c r="D30" s="225"/>
      <c r="E30" s="225"/>
      <c r="F30" s="225"/>
      <c r="G30" s="538" t="s">
        <v>418</v>
      </c>
      <c r="H30" s="538"/>
      <c r="I30" s="538"/>
      <c r="J30" s="538"/>
      <c r="K30" s="538"/>
      <c r="L30" s="538"/>
    </row>
    <row r="31" spans="1:12" ht="54.75" customHeight="1" x14ac:dyDescent="0.25">
      <c r="A31" s="502"/>
      <c r="B31" s="498" t="s">
        <v>235</v>
      </c>
      <c r="C31" s="498"/>
      <c r="D31" s="498"/>
      <c r="E31" s="498"/>
      <c r="F31" s="498"/>
      <c r="G31" s="538" t="s">
        <v>418</v>
      </c>
      <c r="H31" s="538"/>
      <c r="I31" s="538"/>
      <c r="J31" s="538"/>
      <c r="K31" s="538"/>
      <c r="L31" s="538"/>
    </row>
    <row r="32" spans="1:12" ht="21.75" customHeight="1" x14ac:dyDescent="0.25">
      <c r="A32" s="502"/>
      <c r="B32" s="139" t="s">
        <v>237</v>
      </c>
      <c r="C32" s="139"/>
      <c r="D32" s="83" t="s">
        <v>233</v>
      </c>
      <c r="E32" s="83"/>
      <c r="F32" s="83"/>
      <c r="G32" s="83"/>
      <c r="H32" s="83"/>
      <c r="I32" s="83"/>
      <c r="J32" s="83"/>
      <c r="K32" s="83"/>
      <c r="L32" s="83"/>
    </row>
    <row r="33" spans="1:12" ht="28.5" customHeight="1" x14ac:dyDescent="0.25">
      <c r="A33" s="502"/>
      <c r="B33" s="497" t="s">
        <v>238</v>
      </c>
      <c r="C33" s="497"/>
      <c r="D33" s="497"/>
      <c r="E33" s="497"/>
      <c r="F33" s="497"/>
      <c r="G33" s="497"/>
      <c r="H33" s="497"/>
      <c r="I33" s="497"/>
      <c r="J33" s="497"/>
      <c r="K33" s="497"/>
      <c r="L33" s="497"/>
    </row>
    <row r="34" spans="1:12" ht="24" customHeight="1" x14ac:dyDescent="0.25">
      <c r="A34" s="502"/>
      <c r="B34" s="226"/>
      <c r="C34" s="85"/>
      <c r="D34" s="85" t="s">
        <v>239</v>
      </c>
      <c r="E34" s="226"/>
      <c r="F34" s="226"/>
      <c r="G34" s="538" t="s">
        <v>418</v>
      </c>
      <c r="H34" s="538"/>
      <c r="I34" s="538"/>
      <c r="J34" s="538"/>
      <c r="K34" s="538"/>
      <c r="L34" s="538"/>
    </row>
    <row r="35" spans="1:12" ht="18.75" customHeight="1" x14ac:dyDescent="0.25">
      <c r="A35" s="502"/>
      <c r="B35" s="226"/>
      <c r="C35" s="85"/>
      <c r="D35" s="85" t="s">
        <v>241</v>
      </c>
      <c r="E35" s="226"/>
      <c r="F35" s="226"/>
      <c r="G35" s="538" t="s">
        <v>418</v>
      </c>
      <c r="H35" s="538"/>
      <c r="I35" s="538"/>
      <c r="J35" s="538"/>
      <c r="K35" s="538"/>
      <c r="L35" s="538"/>
    </row>
    <row r="36" spans="1:12" ht="28.5" customHeight="1" x14ac:dyDescent="0.25">
      <c r="A36" s="502"/>
      <c r="B36" s="226"/>
      <c r="C36" s="85"/>
      <c r="D36" s="85" t="s">
        <v>242</v>
      </c>
      <c r="E36" s="226"/>
      <c r="F36" s="226"/>
      <c r="G36" s="538" t="s">
        <v>418</v>
      </c>
      <c r="H36" s="538"/>
      <c r="I36" s="538"/>
      <c r="J36" s="538"/>
      <c r="K36" s="538"/>
      <c r="L36" s="538"/>
    </row>
    <row r="37" spans="1:12" ht="18" customHeight="1" x14ac:dyDescent="0.25">
      <c r="A37" s="502"/>
      <c r="B37" s="226"/>
      <c r="C37" s="85"/>
      <c r="D37" s="85" t="s">
        <v>241</v>
      </c>
      <c r="E37" s="226"/>
      <c r="F37" s="226"/>
      <c r="G37" s="538" t="s">
        <v>418</v>
      </c>
      <c r="H37" s="538"/>
      <c r="I37" s="538"/>
      <c r="J37" s="538"/>
      <c r="K37" s="538"/>
      <c r="L37" s="538"/>
    </row>
    <row r="38" spans="1:12" ht="29.25" customHeight="1" x14ac:dyDescent="0.25">
      <c r="A38" s="502"/>
      <c r="B38" s="498" t="s">
        <v>243</v>
      </c>
      <c r="C38" s="498"/>
      <c r="D38" s="498"/>
      <c r="E38" s="498"/>
      <c r="F38" s="498"/>
      <c r="G38" s="498"/>
      <c r="H38" s="498"/>
      <c r="I38" s="498"/>
      <c r="J38" s="498"/>
      <c r="K38" s="498"/>
      <c r="L38" s="498"/>
    </row>
    <row r="39" spans="1:12" ht="19.5" customHeight="1" x14ac:dyDescent="0.25">
      <c r="A39" s="502"/>
      <c r="B39" s="222"/>
      <c r="C39" s="220"/>
      <c r="D39" s="85" t="s">
        <v>244</v>
      </c>
      <c r="E39" s="220"/>
      <c r="F39" s="220"/>
      <c r="G39" s="538" t="s">
        <v>418</v>
      </c>
      <c r="H39" s="538"/>
      <c r="I39" s="538"/>
      <c r="J39" s="538"/>
      <c r="K39" s="538"/>
      <c r="L39" s="538"/>
    </row>
    <row r="40" spans="1:12" ht="21.75" customHeight="1" x14ac:dyDescent="0.25">
      <c r="A40" s="502"/>
      <c r="B40" s="222"/>
      <c r="C40" s="220"/>
      <c r="D40" s="85" t="s">
        <v>117</v>
      </c>
      <c r="E40" s="220"/>
      <c r="F40" s="220"/>
      <c r="G40" s="538" t="s">
        <v>418</v>
      </c>
      <c r="H40" s="538"/>
      <c r="I40" s="538"/>
      <c r="J40" s="538"/>
      <c r="K40" s="538"/>
      <c r="L40" s="538"/>
    </row>
    <row r="41" spans="1:12" ht="66" customHeight="1" x14ac:dyDescent="0.25">
      <c r="A41" s="502"/>
      <c r="B41" s="498" t="s">
        <v>245</v>
      </c>
      <c r="C41" s="498"/>
      <c r="D41" s="498"/>
      <c r="E41" s="498"/>
      <c r="F41" s="498"/>
      <c r="G41" s="538" t="s">
        <v>418</v>
      </c>
      <c r="H41" s="538"/>
      <c r="I41" s="538"/>
      <c r="J41" s="538"/>
      <c r="K41" s="538"/>
      <c r="L41" s="538"/>
    </row>
    <row r="42" spans="1:12" ht="22.5" customHeight="1" x14ac:dyDescent="0.25">
      <c r="A42" s="502"/>
      <c r="B42" s="139" t="s">
        <v>247</v>
      </c>
      <c r="C42" s="139"/>
      <c r="D42" s="83" t="s">
        <v>233</v>
      </c>
      <c r="E42" s="83"/>
      <c r="F42" s="83"/>
      <c r="G42" s="83"/>
      <c r="H42" s="83"/>
      <c r="I42" s="83"/>
      <c r="J42" s="83"/>
      <c r="K42" s="83"/>
      <c r="L42" s="83"/>
    </row>
    <row r="43" spans="1:12" ht="42" customHeight="1" x14ac:dyDescent="0.25">
      <c r="A43" s="502"/>
      <c r="B43" s="540" t="s">
        <v>423</v>
      </c>
      <c r="C43" s="540"/>
      <c r="D43" s="540"/>
      <c r="E43" s="540"/>
      <c r="F43" s="540"/>
      <c r="G43" s="540"/>
      <c r="H43" s="540"/>
      <c r="I43" s="540"/>
      <c r="J43" s="540"/>
      <c r="K43" s="540"/>
      <c r="L43" s="540"/>
    </row>
    <row r="44" spans="1:12" ht="21" customHeight="1" x14ac:dyDescent="0.25">
      <c r="A44" s="502"/>
      <c r="B44" s="73" t="s">
        <v>207</v>
      </c>
      <c r="C44" s="225"/>
      <c r="D44" s="225"/>
      <c r="E44" s="225"/>
      <c r="F44" s="225"/>
      <c r="G44" s="538" t="s">
        <v>418</v>
      </c>
      <c r="H44" s="538"/>
      <c r="I44" s="538"/>
      <c r="J44" s="538"/>
      <c r="K44" s="538"/>
      <c r="L44" s="538"/>
    </row>
    <row r="45" spans="1:12" ht="21" customHeight="1" x14ac:dyDescent="0.25">
      <c r="A45" s="502"/>
      <c r="B45" s="73" t="s">
        <v>273</v>
      </c>
      <c r="C45" s="225"/>
      <c r="D45" s="225"/>
      <c r="E45" s="225"/>
      <c r="F45" s="225"/>
      <c r="G45" s="177"/>
      <c r="H45" s="177"/>
      <c r="I45" s="177"/>
      <c r="J45" s="177"/>
      <c r="K45" s="177"/>
      <c r="L45" s="177"/>
    </row>
    <row r="46" spans="1:12" ht="21" customHeight="1" x14ac:dyDescent="0.25">
      <c r="A46" s="502"/>
      <c r="B46" s="225" t="s">
        <v>419</v>
      </c>
      <c r="C46" s="225"/>
      <c r="D46" s="225"/>
      <c r="E46" s="225"/>
      <c r="F46" s="225"/>
      <c r="G46" s="538" t="s">
        <v>418</v>
      </c>
      <c r="H46" s="538"/>
      <c r="I46" s="538"/>
      <c r="J46" s="538"/>
      <c r="K46" s="538"/>
      <c r="L46" s="538"/>
    </row>
    <row r="47" spans="1:12" ht="21" customHeight="1" x14ac:dyDescent="0.25">
      <c r="A47" s="502"/>
      <c r="B47" s="83" t="s">
        <v>275</v>
      </c>
      <c r="C47" s="83"/>
      <c r="D47" s="83" t="s">
        <v>276</v>
      </c>
      <c r="E47" s="83"/>
      <c r="F47" s="83"/>
      <c r="G47" s="83" t="s">
        <v>216</v>
      </c>
      <c r="H47" s="84" t="s">
        <v>217</v>
      </c>
      <c r="I47" s="83"/>
      <c r="J47" s="83"/>
      <c r="K47" s="83"/>
      <c r="L47" s="83"/>
    </row>
    <row r="48" spans="1:12" ht="21" customHeight="1" x14ac:dyDescent="0.25">
      <c r="A48" s="502"/>
      <c r="B48" s="457" t="s">
        <v>277</v>
      </c>
      <c r="C48" s="457"/>
      <c r="D48" s="457"/>
      <c r="E48" s="457"/>
      <c r="F48" s="225"/>
      <c r="G48" s="538" t="s">
        <v>418</v>
      </c>
      <c r="H48" s="538"/>
      <c r="I48" s="538"/>
      <c r="J48" s="538"/>
      <c r="K48" s="538"/>
      <c r="L48" s="538"/>
    </row>
    <row r="49" spans="1:12" ht="21" customHeight="1" x14ac:dyDescent="0.25">
      <c r="A49" s="502"/>
      <c r="B49" s="457" t="s">
        <v>278</v>
      </c>
      <c r="C49" s="457"/>
      <c r="D49" s="457"/>
      <c r="E49" s="457"/>
      <c r="F49" s="225"/>
      <c r="G49" s="538" t="s">
        <v>418</v>
      </c>
      <c r="H49" s="538"/>
      <c r="I49" s="538"/>
      <c r="J49" s="538"/>
      <c r="K49" s="538"/>
      <c r="L49" s="538"/>
    </row>
    <row r="50" spans="1:12" ht="15.75" x14ac:dyDescent="0.25">
      <c r="A50" s="502"/>
      <c r="B50" s="227"/>
      <c r="C50" s="227"/>
      <c r="D50" s="227"/>
      <c r="E50" s="227"/>
      <c r="F50" s="227"/>
      <c r="G50" s="228"/>
      <c r="H50" s="229"/>
      <c r="I50" s="229"/>
      <c r="J50" s="229"/>
      <c r="K50" s="229"/>
      <c r="L50" s="229"/>
    </row>
    <row r="51" spans="1:12" ht="15.75" x14ac:dyDescent="0.25">
      <c r="A51" s="502"/>
      <c r="B51" s="230"/>
      <c r="C51" s="225"/>
      <c r="D51" s="225"/>
      <c r="E51" s="225"/>
      <c r="F51" s="225"/>
      <c r="G51" s="220"/>
      <c r="H51" s="177"/>
      <c r="I51" s="177"/>
      <c r="J51" s="177"/>
      <c r="K51" s="177"/>
      <c r="L51" s="177"/>
    </row>
    <row r="52" spans="1:12" ht="21" customHeight="1" x14ac:dyDescent="0.25">
      <c r="A52" s="502"/>
      <c r="B52" s="73" t="s">
        <v>207</v>
      </c>
      <c r="C52" s="225"/>
      <c r="D52" s="225"/>
      <c r="E52" s="225"/>
      <c r="F52" s="225"/>
      <c r="G52" s="538" t="s">
        <v>418</v>
      </c>
      <c r="H52" s="538"/>
      <c r="I52" s="538"/>
      <c r="J52" s="538"/>
      <c r="K52" s="538"/>
      <c r="L52" s="538"/>
    </row>
    <row r="53" spans="1:12" ht="21" customHeight="1" x14ac:dyDescent="0.25">
      <c r="A53" s="502"/>
      <c r="B53" s="73" t="s">
        <v>273</v>
      </c>
      <c r="C53" s="225"/>
      <c r="D53" s="225"/>
      <c r="E53" s="225"/>
      <c r="F53" s="225"/>
      <c r="G53" s="177"/>
      <c r="H53" s="177"/>
      <c r="I53" s="177"/>
      <c r="J53" s="177"/>
      <c r="K53" s="177"/>
      <c r="L53" s="177"/>
    </row>
    <row r="54" spans="1:12" ht="21" customHeight="1" x14ac:dyDescent="0.25">
      <c r="A54" s="502"/>
      <c r="B54" s="225" t="s">
        <v>419</v>
      </c>
      <c r="C54" s="225"/>
      <c r="D54" s="225"/>
      <c r="E54" s="225"/>
      <c r="F54" s="225"/>
      <c r="G54" s="538" t="s">
        <v>418</v>
      </c>
      <c r="H54" s="538"/>
      <c r="I54" s="538"/>
      <c r="J54" s="538"/>
      <c r="K54" s="538"/>
      <c r="L54" s="538"/>
    </row>
    <row r="55" spans="1:12" ht="21" customHeight="1" x14ac:dyDescent="0.25">
      <c r="A55" s="502"/>
      <c r="B55" s="83" t="s">
        <v>275</v>
      </c>
      <c r="C55" s="83"/>
      <c r="D55" s="83" t="s">
        <v>276</v>
      </c>
      <c r="E55" s="83"/>
      <c r="F55" s="83"/>
      <c r="G55" s="83" t="s">
        <v>216</v>
      </c>
      <c r="H55" s="84" t="s">
        <v>217</v>
      </c>
      <c r="I55" s="83"/>
      <c r="J55" s="83"/>
      <c r="K55" s="83"/>
      <c r="L55" s="83"/>
    </row>
    <row r="56" spans="1:12" ht="21" customHeight="1" x14ac:dyDescent="0.25">
      <c r="A56" s="502"/>
      <c r="B56" s="457" t="s">
        <v>277</v>
      </c>
      <c r="C56" s="457"/>
      <c r="D56" s="457"/>
      <c r="E56" s="457"/>
      <c r="F56" s="225"/>
      <c r="G56" s="538" t="s">
        <v>418</v>
      </c>
      <c r="H56" s="538"/>
      <c r="I56" s="538"/>
      <c r="J56" s="538"/>
      <c r="K56" s="538"/>
      <c r="L56" s="538"/>
    </row>
    <row r="57" spans="1:12" ht="21" customHeight="1" x14ac:dyDescent="0.25">
      <c r="A57" s="502"/>
      <c r="B57" s="457" t="s">
        <v>278</v>
      </c>
      <c r="C57" s="457"/>
      <c r="D57" s="457"/>
      <c r="E57" s="457"/>
      <c r="F57" s="225"/>
      <c r="G57" s="538" t="s">
        <v>418</v>
      </c>
      <c r="H57" s="538"/>
      <c r="I57" s="538"/>
      <c r="J57" s="538"/>
      <c r="K57" s="538"/>
      <c r="L57" s="538"/>
    </row>
    <row r="58" spans="1:12" ht="21" customHeight="1" x14ac:dyDescent="0.25">
      <c r="A58" s="502"/>
      <c r="B58" s="225"/>
      <c r="C58" s="225"/>
      <c r="D58" s="225"/>
      <c r="E58" s="225"/>
      <c r="F58" s="225"/>
      <c r="G58" s="177"/>
      <c r="H58" s="177"/>
      <c r="I58" s="177"/>
      <c r="J58" s="177"/>
      <c r="K58" s="177"/>
      <c r="L58" s="177"/>
    </row>
    <row r="59" spans="1:12" ht="15.75" x14ac:dyDescent="0.25">
      <c r="A59" s="502"/>
      <c r="B59" s="222"/>
      <c r="C59" s="220"/>
      <c r="D59" s="220"/>
      <c r="E59" s="220"/>
      <c r="F59" s="220"/>
      <c r="G59" s="220"/>
      <c r="H59" s="220"/>
      <c r="I59" s="220"/>
      <c r="J59" s="220"/>
      <c r="K59" s="220"/>
      <c r="L59" s="220"/>
    </row>
    <row r="60" spans="1:12" ht="38.25" customHeight="1" x14ac:dyDescent="0.25">
      <c r="A60" s="502"/>
      <c r="B60" s="539" t="s">
        <v>424</v>
      </c>
      <c r="C60" s="539"/>
      <c r="D60" s="539"/>
      <c r="E60" s="539"/>
      <c r="F60" s="539"/>
      <c r="G60" s="539"/>
      <c r="H60" s="539"/>
      <c r="I60" s="539"/>
      <c r="J60" s="539"/>
      <c r="K60" s="539"/>
      <c r="L60" s="539"/>
    </row>
    <row r="61" spans="1:12" ht="20.25" customHeight="1" x14ac:dyDescent="0.25">
      <c r="A61" s="502"/>
      <c r="B61" s="222"/>
      <c r="C61" s="220"/>
      <c r="D61" s="220"/>
      <c r="E61" s="220"/>
      <c r="F61" s="220"/>
      <c r="G61" s="220"/>
      <c r="H61" s="220"/>
      <c r="I61" s="220"/>
      <c r="J61" s="220"/>
      <c r="K61" s="220"/>
      <c r="L61" s="220"/>
    </row>
    <row r="62" spans="1:12" ht="20.25" customHeight="1" x14ac:dyDescent="0.25">
      <c r="A62" s="502"/>
      <c r="B62" s="222" t="s">
        <v>425</v>
      </c>
      <c r="C62" s="220"/>
      <c r="D62" s="220"/>
      <c r="E62" s="220"/>
      <c r="F62" s="220"/>
      <c r="G62" s="538" t="s">
        <v>418</v>
      </c>
      <c r="H62" s="538"/>
      <c r="I62" s="538"/>
      <c r="J62" s="538"/>
      <c r="K62" s="538"/>
      <c r="L62" s="538"/>
    </row>
    <row r="63" spans="1:12" ht="15.75" x14ac:dyDescent="0.25">
      <c r="A63" s="502"/>
      <c r="B63" s="222"/>
      <c r="C63" s="220"/>
      <c r="D63" s="220"/>
      <c r="E63" s="220"/>
      <c r="F63" s="220"/>
      <c r="G63" s="220"/>
      <c r="H63" s="220"/>
      <c r="I63" s="220"/>
      <c r="J63" s="220"/>
      <c r="K63" s="220"/>
      <c r="L63" s="220"/>
    </row>
    <row r="64" spans="1:12" ht="30" customHeight="1" x14ac:dyDescent="0.25">
      <c r="A64" s="502"/>
      <c r="B64" s="509" t="s">
        <v>256</v>
      </c>
      <c r="C64" s="509"/>
      <c r="D64" s="509"/>
      <c r="E64" s="509"/>
      <c r="F64" s="509"/>
      <c r="G64" s="509"/>
      <c r="H64" s="509"/>
      <c r="I64" s="509"/>
      <c r="J64" s="509"/>
      <c r="K64" s="509"/>
      <c r="L64" s="509"/>
    </row>
    <row r="65" spans="1:12" ht="146.25" customHeight="1" x14ac:dyDescent="0.25">
      <c r="A65" s="502"/>
      <c r="B65" s="494" t="s">
        <v>426</v>
      </c>
      <c r="C65" s="494"/>
      <c r="D65" s="494"/>
      <c r="E65" s="494"/>
      <c r="F65" s="494"/>
      <c r="G65" s="494"/>
      <c r="H65" s="494"/>
      <c r="I65" s="494"/>
      <c r="J65" s="494"/>
      <c r="K65" s="494"/>
      <c r="L65" s="494"/>
    </row>
    <row r="66" spans="1:12" ht="86.25" customHeight="1" x14ac:dyDescent="0.25">
      <c r="A66" s="502"/>
      <c r="B66" s="510" t="s">
        <v>427</v>
      </c>
      <c r="C66" s="510"/>
      <c r="D66" s="510"/>
      <c r="E66" s="510"/>
      <c r="F66" s="510"/>
      <c r="G66" s="510"/>
      <c r="H66" s="510"/>
      <c r="I66" s="510"/>
      <c r="J66" s="510"/>
      <c r="K66" s="510"/>
      <c r="L66" s="510"/>
    </row>
    <row r="67" spans="1:12" ht="15.75" customHeight="1" x14ac:dyDescent="0.25">
      <c r="A67" s="502"/>
      <c r="B67" s="535" t="s">
        <v>304</v>
      </c>
      <c r="C67" s="535"/>
      <c r="D67" s="535"/>
      <c r="E67" s="535"/>
      <c r="F67" s="535"/>
      <c r="G67" s="535"/>
      <c r="H67" s="535"/>
      <c r="I67" s="535"/>
      <c r="J67" s="535"/>
      <c r="K67" s="535"/>
      <c r="L67" s="535"/>
    </row>
    <row r="68" spans="1:12" ht="60" customHeight="1" x14ac:dyDescent="0.25">
      <c r="A68" s="502"/>
      <c r="B68" s="495" t="s">
        <v>258</v>
      </c>
      <c r="C68" s="495"/>
      <c r="D68" s="495"/>
      <c r="E68" s="495"/>
      <c r="F68" s="495"/>
      <c r="G68" s="495"/>
      <c r="H68" s="495"/>
      <c r="I68" s="495"/>
      <c r="J68" s="495"/>
      <c r="K68" s="495"/>
      <c r="L68" s="495"/>
    </row>
    <row r="69" spans="1:12" ht="15.75" x14ac:dyDescent="0.25">
      <c r="A69" s="502"/>
      <c r="B69" s="219"/>
      <c r="C69" s="220"/>
      <c r="D69" s="220"/>
      <c r="E69" s="220"/>
      <c r="F69" s="220"/>
      <c r="G69" s="220"/>
      <c r="H69" s="220"/>
      <c r="I69" s="220"/>
      <c r="J69" s="220"/>
      <c r="K69" s="220"/>
      <c r="L69" s="220"/>
    </row>
    <row r="70" spans="1:12" ht="15.75" x14ac:dyDescent="0.25">
      <c r="A70" s="502"/>
      <c r="B70" s="535"/>
      <c r="C70" s="535"/>
      <c r="D70" s="535"/>
      <c r="E70" s="535"/>
      <c r="F70" s="535"/>
      <c r="G70" s="535"/>
      <c r="H70" s="535"/>
      <c r="I70" s="535"/>
      <c r="J70" s="535"/>
      <c r="K70" s="535"/>
      <c r="L70" s="535"/>
    </row>
    <row r="71" spans="1:12" ht="15.75" x14ac:dyDescent="0.25">
      <c r="A71" s="502"/>
      <c r="B71" s="221"/>
      <c r="C71" s="220"/>
      <c r="D71" s="220"/>
      <c r="E71" s="220"/>
      <c r="F71" s="220"/>
      <c r="G71" s="220"/>
      <c r="H71" s="220"/>
      <c r="I71" s="220"/>
      <c r="J71" s="220"/>
      <c r="K71" s="220"/>
      <c r="L71" s="220"/>
    </row>
    <row r="72" spans="1:12" ht="15.75" x14ac:dyDescent="0.25">
      <c r="A72" s="502"/>
      <c r="B72" s="83" t="s">
        <v>305</v>
      </c>
      <c r="C72" s="536" t="s">
        <v>428</v>
      </c>
      <c r="D72" s="536"/>
      <c r="E72" s="83" t="s">
        <v>261</v>
      </c>
      <c r="F72" s="83"/>
      <c r="G72" s="83"/>
      <c r="H72" s="83"/>
      <c r="I72" s="83"/>
      <c r="J72" s="83"/>
      <c r="K72" s="83"/>
      <c r="L72" s="83"/>
    </row>
    <row r="73" spans="1:12" ht="15.75" x14ac:dyDescent="0.25">
      <c r="A73" s="502"/>
      <c r="B73" s="221"/>
      <c r="C73" s="220"/>
      <c r="D73" s="220"/>
      <c r="E73" s="220"/>
      <c r="F73" s="220"/>
      <c r="G73" s="220"/>
      <c r="H73" s="220"/>
      <c r="I73" s="220"/>
      <c r="J73" s="220"/>
      <c r="K73" s="220"/>
      <c r="L73" s="220"/>
    </row>
    <row r="74" spans="1:12" ht="21" customHeight="1" x14ac:dyDescent="0.25">
      <c r="A74" s="502"/>
      <c r="B74" s="537" t="s">
        <v>261</v>
      </c>
      <c r="C74" s="537"/>
      <c r="D74" s="537"/>
      <c r="E74" s="537"/>
      <c r="F74" s="537"/>
      <c r="G74" s="537"/>
      <c r="H74" s="537"/>
      <c r="I74" s="537"/>
      <c r="J74" s="537"/>
      <c r="K74" s="537"/>
      <c r="L74" s="537"/>
    </row>
    <row r="75" spans="1:12" ht="15.75" x14ac:dyDescent="0.25">
      <c r="A75" s="502"/>
      <c r="B75" s="537" t="s">
        <v>262</v>
      </c>
      <c r="C75" s="537"/>
      <c r="D75" s="537"/>
      <c r="E75" s="537"/>
      <c r="F75" s="537"/>
      <c r="G75" s="537"/>
      <c r="H75" s="537"/>
      <c r="I75" s="537"/>
      <c r="J75" s="537"/>
      <c r="K75" s="537"/>
      <c r="L75" s="537"/>
    </row>
    <row r="76" spans="1:12" ht="15" x14ac:dyDescent="0.25">
      <c r="A76" s="502"/>
      <c r="B76" s="506" t="s">
        <v>141</v>
      </c>
      <c r="C76" s="506"/>
      <c r="D76" s="506"/>
      <c r="E76" s="506"/>
      <c r="F76" s="506"/>
      <c r="G76" s="506"/>
      <c r="H76" s="506"/>
      <c r="I76" s="506"/>
      <c r="J76" s="506"/>
      <c r="K76" s="506"/>
      <c r="L76" s="506"/>
    </row>
  </sheetData>
  <mergeCells count="57">
    <mergeCell ref="G25:L25"/>
    <mergeCell ref="A4:A76"/>
    <mergeCell ref="B4:L4"/>
    <mergeCell ref="B9:L9"/>
    <mergeCell ref="C11:E11"/>
    <mergeCell ref="F11:H11"/>
    <mergeCell ref="I11:L11"/>
    <mergeCell ref="B12:L12"/>
    <mergeCell ref="B14:C14"/>
    <mergeCell ref="D14:F14"/>
    <mergeCell ref="B16:L16"/>
    <mergeCell ref="G17:L17"/>
    <mergeCell ref="G19:L19"/>
    <mergeCell ref="B22:E22"/>
    <mergeCell ref="G23:L23"/>
    <mergeCell ref="G24:L24"/>
    <mergeCell ref="B38:L38"/>
    <mergeCell ref="G26:L26"/>
    <mergeCell ref="B28:L28"/>
    <mergeCell ref="G29:L29"/>
    <mergeCell ref="G30:L30"/>
    <mergeCell ref="B31:F31"/>
    <mergeCell ref="G31:L31"/>
    <mergeCell ref="B33:L33"/>
    <mergeCell ref="G34:L34"/>
    <mergeCell ref="G35:L35"/>
    <mergeCell ref="G36:L36"/>
    <mergeCell ref="G37:L37"/>
    <mergeCell ref="G52:L52"/>
    <mergeCell ref="G39:L39"/>
    <mergeCell ref="G40:L40"/>
    <mergeCell ref="B41:F41"/>
    <mergeCell ref="G41:L41"/>
    <mergeCell ref="B43:L43"/>
    <mergeCell ref="G44:L44"/>
    <mergeCell ref="G46:L46"/>
    <mergeCell ref="B48:E48"/>
    <mergeCell ref="G48:L48"/>
    <mergeCell ref="B49:E49"/>
    <mergeCell ref="G49:L49"/>
    <mergeCell ref="B68:L68"/>
    <mergeCell ref="G54:L54"/>
    <mergeCell ref="B56:E56"/>
    <mergeCell ref="G56:L56"/>
    <mergeCell ref="B57:E57"/>
    <mergeCell ref="G57:L57"/>
    <mergeCell ref="B60:L60"/>
    <mergeCell ref="G62:L62"/>
    <mergeCell ref="B64:L64"/>
    <mergeCell ref="B65:L65"/>
    <mergeCell ref="B66:L66"/>
    <mergeCell ref="B67:L67"/>
    <mergeCell ref="B70:L70"/>
    <mergeCell ref="C72:D72"/>
    <mergeCell ref="B74:L74"/>
    <mergeCell ref="B75:L75"/>
    <mergeCell ref="B76:L76"/>
  </mergeCells>
  <hyperlinks>
    <hyperlink ref="M1" location="Tartalom!B1" display="tartalom"/>
    <hyperlink ref="M3" location="'PM-KV-03-01'!C47" display="folyamatábra"/>
  </hyperlinks>
  <pageMargins left="0.70866141732283472" right="0.70866141732283472" top="0.74803149606299213" bottom="0.74803149606299213" header="0.31496062992125984" footer="0.31496062992125984"/>
  <pageSetup paperSize="9" scale="80" fitToHeight="5" orientation="portrait" r:id="rId1"/>
  <headerFooter>
    <oddFooter>&amp;L&amp;F/&amp;A&amp;C&amp;P/&amp;N&amp;RDigitAudit/AuditIroda</oddFooter>
  </headerFooter>
  <rowBreaks count="1" manualBreakCount="1">
    <brk id="42" min="1" max="1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18</vt:i4>
      </vt:variant>
      <vt:variant>
        <vt:lpstr>Névvel ellátott tartományok</vt:lpstr>
      </vt:variant>
      <vt:variant>
        <vt:i4>43</vt:i4>
      </vt:variant>
    </vt:vector>
  </HeadingPairs>
  <TitlesOfParts>
    <vt:vector size="61" baseType="lpstr">
      <vt:lpstr>Tartalom</vt:lpstr>
      <vt:lpstr>PM-KV-03-00</vt:lpstr>
      <vt:lpstr>PM-KV-03-01</vt:lpstr>
      <vt:lpstr>PM-KV-03-02</vt:lpstr>
      <vt:lpstr>PM-KV-03-03</vt:lpstr>
      <vt:lpstr>PM-KV-03-04</vt:lpstr>
      <vt:lpstr>PM-KV-03-05</vt:lpstr>
      <vt:lpstr>PM-KV-03-06</vt:lpstr>
      <vt:lpstr>PM-KV-03-07</vt:lpstr>
      <vt:lpstr>PM-KV-03-08</vt:lpstr>
      <vt:lpstr>PM-KV-03-09</vt:lpstr>
      <vt:lpstr>PM-KV-03-10</vt:lpstr>
      <vt:lpstr>PM-KV-03-11</vt:lpstr>
      <vt:lpstr>PM-KV-03-12</vt:lpstr>
      <vt:lpstr>PM-KV-03-13</vt:lpstr>
      <vt:lpstr>PM-KV-03-14</vt:lpstr>
      <vt:lpstr>PM-KV-03-15</vt:lpstr>
      <vt:lpstr>Alapa</vt:lpstr>
      <vt:lpstr>'PM-KV-03-07'!as</vt:lpstr>
      <vt:lpstr>'PM-KV-03-15'!bn</vt:lpstr>
      <vt:lpstr>'PM-KV-03-03'!cv</vt:lpstr>
      <vt:lpstr>'PM-KV-03-09'!df</vt:lpstr>
      <vt:lpstr>'PM-KV-03-02'!er</vt:lpstr>
      <vt:lpstr>'PM-KV-03-10'!fg</vt:lpstr>
      <vt:lpstr>'PM-KV-03-11'!gh</vt:lpstr>
      <vt:lpstr>'PM-KV-03-12'!hj</vt:lpstr>
      <vt:lpstr>'PM-KV-03-13'!jk</vt:lpstr>
      <vt:lpstr>'PM-KV-03-14'!kl</vt:lpstr>
      <vt:lpstr>'PM-KV-03-00'!Print_Area</vt:lpstr>
      <vt:lpstr>'PM-KV-03-01'!Print_Area</vt:lpstr>
      <vt:lpstr>'PM-KV-03-02'!Print_Area</vt:lpstr>
      <vt:lpstr>'PM-KV-03-03'!Print_Area</vt:lpstr>
      <vt:lpstr>'PM-KV-03-04'!Print_Area</vt:lpstr>
      <vt:lpstr>'PM-KV-03-05'!Print_Area</vt:lpstr>
      <vt:lpstr>'PM-KV-03-06'!Print_Area</vt:lpstr>
      <vt:lpstr>'PM-KV-03-07'!Print_Area</vt:lpstr>
      <vt:lpstr>'PM-KV-03-08'!Print_Area</vt:lpstr>
      <vt:lpstr>'PM-KV-03-09'!Print_Area</vt:lpstr>
      <vt:lpstr>'PM-KV-03-10'!Print_Area</vt:lpstr>
      <vt:lpstr>'PM-KV-03-11'!Print_Area</vt:lpstr>
      <vt:lpstr>'PM-KV-03-12'!Print_Area</vt:lpstr>
      <vt:lpstr>'PM-KV-03-13'!Print_Area</vt:lpstr>
      <vt:lpstr>'PM-KV-03-14'!Print_Area</vt:lpstr>
      <vt:lpstr>'PM-KV-03-15'!Print_Area</vt:lpstr>
      <vt:lpstr>Tartalom!Print_Area</vt:lpstr>
      <vt:lpstr>'PM-KV-03-00'!Print_Titles</vt:lpstr>
      <vt:lpstr>'PM-KV-03-03'!Print_Titles</vt:lpstr>
      <vt:lpstr>'PM-KV-03-12'!Print_Titles</vt:lpstr>
      <vt:lpstr>'PM-KV-03-15'!Print_Titles</vt:lpstr>
      <vt:lpstr>'PM-KV-03-00'!qw</vt:lpstr>
      <vt:lpstr>'PM-KV-03-03'!rt</vt:lpstr>
      <vt:lpstr>'PM-KV-03-08'!sd</vt:lpstr>
      <vt:lpstr>Alapa!TABLE</vt:lpstr>
      <vt:lpstr>Alapa!TABLE_2</vt:lpstr>
      <vt:lpstr>'PM-KV-03-04'!tz</vt:lpstr>
      <vt:lpstr>'PM-KV-03-06'!ui</vt:lpstr>
      <vt:lpstr>'PM-KV-03-12'!vb</vt:lpstr>
      <vt:lpstr>'PM-KV-03-01'!we</vt:lpstr>
      <vt:lpstr>Tartalom!xc</vt:lpstr>
      <vt:lpstr>'PM-KV-03-15'!yx</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v.1.19.3081.0.0#2019-09-13</dc:description>
  <cp:lastPrinted>2017-10-24T12:42:27Z</cp:lastPrinted>
  <dcterms:created xsi:type="dcterms:W3CDTF">2017-10-19T16:16:17Z</dcterms:created>
  <dcterms:modified xsi:type="dcterms:W3CDTF">2019-07-31T11:27:45Z</dcterms:modified>
</cp:coreProperties>
</file>