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_mlap\Konyvvizsgalat\#Alap\Munkalap\2020\AuditDok\K Könyvvizsgálat végrehajtása\5. KM Munkaprogram végrehajtása\1. KM Mérleg\05. KM-BII Követelések\"/>
    </mc:Choice>
  </mc:AlternateContent>
  <bookViews>
    <workbookView xWindow="240" yWindow="15" windowWidth="14880" windowHeight="8190" activeTab="1"/>
  </bookViews>
  <sheets>
    <sheet name="Munkalap_" sheetId="71" r:id="rId1"/>
    <sheet name="KM-BII-10-3" sheetId="68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wrn.Proba." localSheetId="1" hidden="1">{#N/A,#N/A,TRUE,"A1";#N/A,#N/A,TRUE,"A2";#N/A,#N/A,TRUE,"B1"}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6" i="71" l="1"/>
  <c r="C15" i="71"/>
  <c r="A14" i="71"/>
  <c r="A13" i="71"/>
  <c r="C12" i="71"/>
  <c r="C11" i="71"/>
  <c r="C10" i="71"/>
  <c r="C9" i="71"/>
  <c r="B9" i="71"/>
  <c r="B8" i="71"/>
  <c r="B7" i="71"/>
  <c r="B6" i="71"/>
  <c r="B5" i="71"/>
  <c r="B4" i="71"/>
  <c r="C14" i="71"/>
  <c r="C13" i="71"/>
  <c r="AB2" i="71"/>
  <c r="AA2" i="71"/>
  <c r="E2" i="68" l="1"/>
  <c r="D2" i="68"/>
  <c r="D6" i="68"/>
  <c r="D5" i="68"/>
  <c r="A4" i="68"/>
  <c r="D4" i="68"/>
  <c r="A5" i="68"/>
  <c r="E13" i="68"/>
  <c r="E17" i="68"/>
  <c r="E24" i="68"/>
  <c r="E28" i="68"/>
  <c r="E32" i="68"/>
  <c r="E36" i="68"/>
  <c r="E40" i="68"/>
  <c r="E41" i="68" l="1"/>
</calcChain>
</file>

<file path=xl/sharedStrings.xml><?xml version="1.0" encoding="utf-8"?>
<sst xmlns="http://schemas.openxmlformats.org/spreadsheetml/2006/main" count="88" uniqueCount="48">
  <si>
    <t xml:space="preserve"> </t>
  </si>
  <si>
    <t>Dátum:</t>
  </si>
  <si>
    <t>Készítette:</t>
  </si>
  <si>
    <t>Következtetés:</t>
  </si>
  <si>
    <t>Fordulónap:</t>
  </si>
  <si>
    <t>Ellenőrizte:</t>
  </si>
  <si>
    <t>1.</t>
  </si>
  <si>
    <t>2.</t>
  </si>
  <si>
    <t>Összesen:</t>
  </si>
  <si>
    <t>Sorszám</t>
  </si>
  <si>
    <t>ESZKÖZBŐL-ESZKÖZBE ÁTSOROLÁSOK</t>
  </si>
  <si>
    <t>Megnevezés</t>
  </si>
  <si>
    <t>Honnan
Fk. szám</t>
  </si>
  <si>
    <t>Hova
Mérleg tétel</t>
  </si>
  <si>
    <t>Összeg</t>
  </si>
  <si>
    <t>- Tartósan adott kölcsönök, pénzügyi lízingek éven belüli törlesztő részlete</t>
  </si>
  <si>
    <t>- Egyéb eszköz-eszköz átsorolások</t>
  </si>
  <si>
    <t>Mindösszesen</t>
  </si>
  <si>
    <t>FORRÁSBÓL-ESZKÖZBE ÁTSOROLÁSOK</t>
  </si>
  <si>
    <t>Mérleg tétel
száma</t>
  </si>
  <si>
    <t>- Központi költségvetésnek fizetendő adók túlfizetése</t>
  </si>
  <si>
    <t>B.II.5.5</t>
  </si>
  <si>
    <t>- Önkormányzati adók túlfizetése</t>
  </si>
  <si>
    <t>- Tartozik egyenlegű szállítók</t>
  </si>
  <si>
    <t>- Tartozik egyenlegű folyószámla hitelek</t>
  </si>
  <si>
    <t>B.IV.2</t>
  </si>
  <si>
    <t>- Egyéb eszköz-forrás átsorolások</t>
  </si>
  <si>
    <t>EGYÉB KÖVETELÉSBE ÁTSOROLÁSOK</t>
  </si>
  <si>
    <t>MUNKALAP</t>
  </si>
  <si>
    <t>Ügyfél neve:</t>
  </si>
  <si>
    <t>Eredmény:</t>
  </si>
  <si>
    <t>KM-BII-10-3</t>
  </si>
  <si>
    <t xml:space="preserve">                                                            </t>
  </si>
  <si>
    <t>◄◄ NEM SZERKESZTHETŐ SOR !!</t>
  </si>
  <si>
    <t>Ellenőrízte: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</si>
  <si>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</si>
  <si>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t>Cél: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</si>
  <si>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</si>
  <si>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t>Feladat: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</si>
  <si>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</si>
  <si>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t>Módszer: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</si>
  <si>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</si>
  <si>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t>a vizsgált terület kockázatának minősítése.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</si>
  <si>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</si>
  <si>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t>a lényeges hibás állítás kockázata.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</si>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</sst>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</numFmts>
  <fonts count="42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1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6" fillId="0" borderId="0"/>
    <xf numFmtId="0" fontId="8" fillId="0" borderId="0"/>
    <xf numFmtId="0" fontId="27" fillId="0" borderId="0"/>
    <xf numFmtId="0" fontId="28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3" fillId="0" borderId="0"/>
    <xf numFmtId="0" fontId="6" fillId="0" borderId="0"/>
    <xf numFmtId="0" fontId="5" fillId="0" borderId="0"/>
    <xf numFmtId="0" fontId="17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26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21" fillId="0" borderId="0"/>
    <xf numFmtId="0" fontId="6" fillId="0" borderId="0"/>
    <xf numFmtId="0" fontId="18" fillId="0" borderId="0"/>
    <xf numFmtId="0" fontId="6" fillId="0" borderId="0"/>
    <xf numFmtId="0" fontId="8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0" fillId="0" borderId="0"/>
  </cellStyleXfs>
  <cellXfs count="117">
    <xf numFmtId="0" fontId="0" fillId="0" borderId="0" xfId="0"/>
    <xf numFmtId="0" fontId="11" fillId="3" borderId="0" xfId="0" applyFont="1" applyFill="1"/>
    <xf numFmtId="0" fontId="12" fillId="2" borderId="0" xfId="61" applyFont="1" applyFill="1" applyBorder="1"/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wrapText="1"/>
    </xf>
    <xf numFmtId="0" fontId="10" fillId="2" borderId="0" xfId="58" applyFont="1" applyFill="1" applyBorder="1" applyAlignment="1"/>
    <xf numFmtId="0" fontId="10" fillId="2" borderId="0" xfId="58" applyFont="1" applyFill="1" applyBorder="1"/>
    <xf numFmtId="0" fontId="11" fillId="2" borderId="0" xfId="58" applyFont="1" applyFill="1"/>
    <xf numFmtId="0" fontId="11" fillId="2" borderId="0" xfId="58" applyFont="1" applyFill="1" applyBorder="1"/>
    <xf numFmtId="0" fontId="11" fillId="3" borderId="0" xfId="48" applyFont="1" applyFill="1"/>
    <xf numFmtId="0" fontId="11" fillId="2" borderId="0" xfId="58" applyFont="1" applyFill="1" applyBorder="1" applyAlignment="1"/>
    <xf numFmtId="0" fontId="10" fillId="2" borderId="0" xfId="62" applyFont="1" applyFill="1" applyAlignment="1">
      <alignment vertical="center"/>
    </xf>
    <xf numFmtId="0" fontId="10" fillId="2" borderId="1" xfId="56" applyFont="1" applyFill="1" applyBorder="1" applyAlignment="1">
      <alignment vertical="top"/>
    </xf>
    <xf numFmtId="0" fontId="10" fillId="2" borderId="2" xfId="56" applyFont="1" applyFill="1" applyBorder="1" applyAlignment="1">
      <alignment horizontal="left" vertical="top"/>
    </xf>
    <xf numFmtId="14" fontId="10" fillId="2" borderId="2" xfId="56" applyNumberFormat="1" applyFont="1" applyFill="1" applyBorder="1" applyAlignment="1">
      <alignment horizontal="left" vertical="top"/>
    </xf>
    <xf numFmtId="0" fontId="10" fillId="2" borderId="1" xfId="56" applyFont="1" applyFill="1" applyBorder="1" applyAlignment="1">
      <alignment horizontal="left" vertical="top"/>
    </xf>
    <xf numFmtId="0" fontId="10" fillId="2" borderId="2" xfId="0" applyFont="1" applyFill="1" applyBorder="1"/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0" fontId="11" fillId="2" borderId="0" xfId="58" applyFont="1" applyFill="1" applyAlignment="1"/>
    <xf numFmtId="0" fontId="11" fillId="3" borderId="0" xfId="58" applyFont="1" applyFill="1"/>
    <xf numFmtId="0" fontId="13" fillId="2" borderId="0" xfId="58" applyFont="1" applyFill="1" applyBorder="1"/>
    <xf numFmtId="0" fontId="15" fillId="2" borderId="6" xfId="58" applyFont="1" applyFill="1" applyBorder="1" applyAlignment="1" applyProtection="1">
      <alignment horizontal="center"/>
      <protection locked="0" hidden="1"/>
    </xf>
    <xf numFmtId="164" fontId="12" fillId="2" borderId="11" xfId="58" applyNumberFormat="1" applyFont="1" applyFill="1" applyBorder="1"/>
    <xf numFmtId="0" fontId="11" fillId="3" borderId="0" xfId="58" applyFont="1" applyFill="1" applyAlignment="1"/>
    <xf numFmtId="0" fontId="16" fillId="2" borderId="4" xfId="58" applyFont="1" applyFill="1" applyBorder="1" applyAlignment="1" applyProtection="1">
      <alignment horizontal="center" vertical="center"/>
      <protection locked="0" hidden="1"/>
    </xf>
    <xf numFmtId="0" fontId="12" fillId="2" borderId="0" xfId="58" applyFont="1" applyFill="1" applyBorder="1"/>
    <xf numFmtId="0" fontId="12" fillId="2" borderId="12" xfId="58" applyFont="1" applyFill="1" applyBorder="1" applyAlignment="1">
      <alignment horizontal="center" vertical="top" wrapText="1"/>
    </xf>
    <xf numFmtId="0" fontId="12" fillId="2" borderId="5" xfId="58" applyFont="1" applyFill="1" applyBorder="1" applyAlignment="1">
      <alignment horizontal="center" vertical="top" wrapText="1"/>
    </xf>
    <xf numFmtId="0" fontId="12" fillId="2" borderId="13" xfId="58" applyFont="1" applyFill="1" applyBorder="1" applyAlignment="1">
      <alignment horizontal="center" vertical="top" wrapText="1"/>
    </xf>
    <xf numFmtId="164" fontId="12" fillId="2" borderId="8" xfId="58" applyNumberFormat="1" applyFont="1" applyFill="1" applyBorder="1"/>
    <xf numFmtId="0" fontId="13" fillId="2" borderId="15" xfId="58" applyFont="1" applyFill="1" applyBorder="1"/>
    <xf numFmtId="0" fontId="16" fillId="2" borderId="6" xfId="58" applyFont="1" applyFill="1" applyBorder="1" applyAlignment="1" applyProtection="1">
      <alignment horizontal="center" vertical="center"/>
      <protection locked="0" hidden="1"/>
    </xf>
    <xf numFmtId="0" fontId="12" fillId="2" borderId="1" xfId="58" applyFont="1" applyFill="1" applyBorder="1" applyAlignment="1">
      <alignment horizontal="center" vertical="top" wrapText="1"/>
    </xf>
    <xf numFmtId="0" fontId="12" fillId="2" borderId="7" xfId="58" applyFont="1" applyFill="1" applyBorder="1" applyAlignment="1">
      <alignment horizontal="center" vertical="top" wrapText="1"/>
    </xf>
    <xf numFmtId="0" fontId="12" fillId="2" borderId="8" xfId="58" applyFont="1" applyFill="1" applyBorder="1" applyAlignment="1">
      <alignment horizontal="center" vertical="top" wrapText="1"/>
    </xf>
    <xf numFmtId="0" fontId="12" fillId="2" borderId="1" xfId="58" quotePrefix="1" applyFont="1" applyFill="1" applyBorder="1" applyAlignment="1"/>
    <xf numFmtId="3" fontId="12" fillId="2" borderId="2" xfId="58" quotePrefix="1" applyNumberFormat="1" applyFont="1" applyFill="1" applyBorder="1"/>
    <xf numFmtId="3" fontId="12" fillId="2" borderId="16" xfId="58" quotePrefix="1" applyNumberFormat="1" applyFont="1" applyFill="1" applyBorder="1"/>
    <xf numFmtId="0" fontId="13" fillId="2" borderId="6" xfId="58" applyFont="1" applyFill="1" applyBorder="1"/>
    <xf numFmtId="0" fontId="12" fillId="2" borderId="1" xfId="58" applyFont="1" applyFill="1" applyBorder="1" applyAlignment="1">
      <alignment horizontal="right"/>
    </xf>
    <xf numFmtId="3" fontId="12" fillId="2" borderId="2" xfId="58" applyNumberFormat="1" applyFont="1" applyFill="1" applyBorder="1" applyAlignment="1">
      <alignment horizontal="right"/>
    </xf>
    <xf numFmtId="3" fontId="12" fillId="2" borderId="3" xfId="58" applyNumberFormat="1" applyFont="1" applyFill="1" applyBorder="1" applyAlignment="1">
      <alignment horizontal="right"/>
    </xf>
    <xf numFmtId="3" fontId="12" fillId="2" borderId="8" xfId="58" applyNumberFormat="1" applyFont="1" applyFill="1" applyBorder="1"/>
    <xf numFmtId="0" fontId="12" fillId="2" borderId="0" xfId="58" applyFont="1" applyFill="1" applyBorder="1" applyAlignment="1">
      <alignment horizontal="left"/>
    </xf>
    <xf numFmtId="164" fontId="12" fillId="2" borderId="17" xfId="58" applyNumberFormat="1" applyFont="1" applyFill="1" applyBorder="1"/>
    <xf numFmtId="0" fontId="12" fillId="2" borderId="18" xfId="58" applyFont="1" applyFill="1" applyBorder="1"/>
    <xf numFmtId="164" fontId="12" fillId="2" borderId="2" xfId="58" applyNumberFormat="1" applyFont="1" applyFill="1" applyBorder="1" applyAlignment="1">
      <alignment horizontal="right"/>
    </xf>
    <xf numFmtId="164" fontId="12" fillId="2" borderId="3" xfId="58" applyNumberFormat="1" applyFont="1" applyFill="1" applyBorder="1" applyAlignment="1">
      <alignment horizontal="right"/>
    </xf>
    <xf numFmtId="0" fontId="13" fillId="2" borderId="9" xfId="58" applyFont="1" applyFill="1" applyBorder="1"/>
    <xf numFmtId="0" fontId="12" fillId="2" borderId="10" xfId="58" applyFont="1" applyFill="1" applyBorder="1" applyAlignment="1">
      <alignment horizontal="left"/>
    </xf>
    <xf numFmtId="164" fontId="12" fillId="2" borderId="19" xfId="58" applyNumberFormat="1" applyFont="1" applyFill="1" applyBorder="1" applyAlignment="1">
      <alignment horizontal="left"/>
    </xf>
    <xf numFmtId="164" fontId="12" fillId="2" borderId="14" xfId="58" applyNumberFormat="1" applyFont="1" applyFill="1" applyBorder="1" applyAlignment="1">
      <alignment horizontal="left"/>
    </xf>
    <xf numFmtId="0" fontId="10" fillId="2" borderId="1" xfId="63" applyFont="1" applyFill="1" applyBorder="1" applyAlignment="1" applyProtection="1">
      <alignment horizontal="left" vertical="center"/>
      <protection hidden="1"/>
    </xf>
    <xf numFmtId="0" fontId="10" fillId="2" borderId="2" xfId="0" applyFont="1" applyFill="1" applyBorder="1" applyAlignment="1">
      <alignment horizontal="left"/>
    </xf>
    <xf numFmtId="0" fontId="10" fillId="2" borderId="3" xfId="56" applyFont="1" applyFill="1" applyBorder="1" applyAlignment="1">
      <alignment horizontal="left" vertical="top"/>
    </xf>
    <xf numFmtId="0" fontId="11" fillId="2" borderId="3" xfId="48" applyFont="1" applyFill="1" applyBorder="1"/>
    <xf numFmtId="0" fontId="12" fillId="4" borderId="0" xfId="0" applyFont="1" applyFill="1" applyAlignment="1">
      <alignment horizontal="center"/>
    </xf>
    <xf numFmtId="0" fontId="13" fillId="3" borderId="1" xfId="58" applyFont="1" applyFill="1" applyBorder="1"/>
    <xf numFmtId="3" fontId="13" fillId="3" borderId="7" xfId="58" applyNumberFormat="1" applyFont="1" applyFill="1" applyBorder="1"/>
    <xf numFmtId="3" fontId="12" fillId="3" borderId="7" xfId="58" applyNumberFormat="1" applyFont="1" applyFill="1" applyBorder="1" applyAlignment="1">
      <alignment horizontal="center"/>
    </xf>
    <xf numFmtId="3" fontId="13" fillId="3" borderId="8" xfId="58" applyNumberFormat="1" applyFont="1" applyFill="1" applyBorder="1"/>
    <xf numFmtId="164" fontId="13" fillId="3" borderId="7" xfId="58" applyNumberFormat="1" applyFont="1" applyFill="1" applyBorder="1"/>
    <xf numFmtId="164" fontId="13" fillId="3" borderId="8" xfId="58" applyNumberFormat="1" applyFont="1" applyFill="1" applyBorder="1"/>
    <xf numFmtId="164" fontId="12" fillId="3" borderId="7" xfId="58" applyNumberFormat="1" applyFont="1" applyFill="1" applyBorder="1" applyAlignment="1">
      <alignment horizontal="center"/>
    </xf>
    <xf numFmtId="0" fontId="13" fillId="6" borderId="0" xfId="0" applyFont="1" applyFill="1" applyAlignment="1">
      <alignment vertical="center" wrapText="1"/>
    </xf>
    <xf numFmtId="0" fontId="13" fillId="5" borderId="0" xfId="0" applyFont="1" applyFill="1"/>
    <xf numFmtId="0" fontId="13" fillId="3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13" fillId="6" borderId="0" xfId="0" applyFont="1" applyFill="1" applyBorder="1"/>
    <xf numFmtId="0" fontId="13" fillId="5" borderId="0" xfId="0" applyFont="1" applyFill="1" applyAlignment="1">
      <alignment vertical="center" wrapText="1"/>
    </xf>
    <xf numFmtId="0" fontId="20" fillId="0" borderId="0" xfId="0" applyFont="1"/>
    <xf numFmtId="0" fontId="31" fillId="0" borderId="0" xfId="0" applyFont="1"/>
    <xf numFmtId="0" fontId="20" fillId="0" borderId="0" xfId="0" quotePrefix="1" applyFont="1"/>
    <xf numFmtId="14" fontId="20" fillId="0" borderId="0" xfId="0" applyNumberFormat="1" applyFont="1"/>
    <xf numFmtId="0" fontId="11" fillId="0" borderId="0" xfId="0" applyFont="1" applyFill="1" applyAlignment="1">
      <alignment vertical="center" wrapText="1"/>
    </xf>
    <xf numFmtId="0" fontId="12" fillId="0" borderId="0" xfId="60" applyFont="1" applyFill="1"/>
    <xf numFmtId="0" fontId="12" fillId="0" borderId="0" xfId="0" applyFont="1" applyFill="1" applyAlignment="1">
      <alignment horizontal="left" vertical="center"/>
    </xf>
    <xf numFmtId="0" fontId="32" fillId="3" borderId="0" xfId="29" applyFont="1" applyFill="1"/>
    <xf numFmtId="0" fontId="13" fillId="6" borderId="0" xfId="0" applyFont="1" applyFill="1"/>
    <xf numFmtId="0" fontId="30" fillId="2" borderId="0" xfId="58" applyFont="1" applyFill="1" applyBorder="1"/>
    <xf numFmtId="0" fontId="33" fillId="7" borderId="0" xfId="66" applyFont="1" applyFill="1" applyAlignment="1"/>
    <xf numFmtId="0" fontId="34" fillId="7" borderId="0" xfId="66" applyFont="1" applyFill="1" applyAlignment="1">
      <alignment horizontal="center" vertical="top" wrapText="1"/>
    </xf>
    <xf numFmtId="0" fontId="33" fillId="6" borderId="0" xfId="66" applyFont="1" applyFill="1" applyAlignment="1"/>
    <xf numFmtId="0" fontId="34" fillId="7" borderId="0" xfId="66" applyFont="1" applyFill="1" applyAlignment="1">
      <alignment horizontal="right"/>
    </xf>
    <xf numFmtId="0" fontId="32" fillId="6" borderId="0" xfId="66" applyFont="1" applyFill="1" applyAlignment="1"/>
    <xf numFmtId="0" fontId="24" fillId="6" borderId="0" xfId="66" applyFont="1" applyFill="1" applyAlignment="1"/>
    <xf numFmtId="0" fontId="34" fillId="0" borderId="0" xfId="66" applyFont="1" applyFill="1" applyAlignment="1"/>
    <xf numFmtId="0" fontId="35" fillId="7" borderId="0" xfId="66" applyFont="1" applyFill="1" applyAlignment="1">
      <alignment vertical="top" wrapText="1"/>
    </xf>
    <xf numFmtId="0" fontId="12" fillId="7" borderId="20" xfId="66" applyFont="1" applyFill="1" applyBorder="1" applyAlignment="1">
      <alignment horizontal="left" vertical="top"/>
    </xf>
    <xf numFmtId="0" fontId="12" fillId="7" borderId="20" xfId="66" applyFont="1" applyFill="1" applyBorder="1" applyAlignment="1">
      <alignment horizontal="left" vertical="top" wrapText="1"/>
    </xf>
    <xf numFmtId="0" fontId="11" fillId="6" borderId="0" xfId="66" applyFont="1" applyFill="1" applyAlignment="1"/>
    <xf numFmtId="0" fontId="14" fillId="8" borderId="0" xfId="66" applyFont="1" applyFill="1" applyAlignment="1" applyProtection="1">
      <alignment horizontal="center"/>
      <protection locked="0" hidden="1"/>
    </xf>
    <xf numFmtId="0" fontId="36" fillId="7" borderId="21" xfId="66" applyFont="1" applyFill="1" applyBorder="1" applyAlignment="1">
      <alignment horizontal="left" vertical="top" wrapText="1"/>
    </xf>
    <xf numFmtId="0" fontId="12" fillId="7" borderId="22" xfId="66" applyFont="1" applyFill="1" applyBorder="1" applyAlignment="1">
      <alignment horizontal="left" vertical="top"/>
    </xf>
    <xf numFmtId="0" fontId="12" fillId="7" borderId="7" xfId="66" applyFont="1" applyFill="1" applyBorder="1" applyAlignment="1">
      <alignment horizontal="left"/>
    </xf>
    <xf numFmtId="0" fontId="12" fillId="7" borderId="23" xfId="66" applyFont="1" applyFill="1" applyBorder="1" applyAlignment="1">
      <alignment horizontal="left" vertical="top" wrapText="1"/>
    </xf>
    <xf numFmtId="0" fontId="12" fillId="7" borderId="22" xfId="66" applyFont="1" applyFill="1" applyBorder="1" applyAlignment="1">
      <alignment horizontal="left" vertical="top" wrapText="1"/>
    </xf>
    <xf numFmtId="9" fontId="33" fillId="6" borderId="7" xfId="66" applyNumberFormat="1" applyFont="1" applyFill="1" applyBorder="1" applyAlignment="1"/>
    <xf numFmtId="164" fontId="34" fillId="0" borderId="7" xfId="66" applyNumberFormat="1" applyFont="1" applyFill="1" applyBorder="1" applyAlignment="1"/>
    <xf numFmtId="0" fontId="12" fillId="6" borderId="0" xfId="0" applyFont="1" applyFill="1" applyBorder="1" applyAlignment="1">
      <alignment horizontal="left"/>
    </xf>
    <xf numFmtId="0" fontId="34" fillId="7" borderId="0" xfId="66" applyFont="1" applyFill="1" applyAlignment="1">
      <alignment vertical="top"/>
    </xf>
    <xf numFmtId="0" fontId="38" fillId="0" borderId="0" xfId="66" applyFont="1" applyFill="1" applyAlignment="1">
      <alignment vertical="top" wrapText="1"/>
    </xf>
    <xf numFmtId="0" fontId="39" fillId="0" borderId="0" xfId="66" applyFont="1" applyFill="1" applyAlignment="1"/>
    <xf numFmtId="0" fontId="12" fillId="2" borderId="0" xfId="0" applyFont="1" applyFill="1" applyBorder="1" applyAlignment="1">
      <alignment horizontal="left" vertical="center"/>
    </xf>
    <xf numFmtId="0" fontId="40" fillId="6" borderId="0" xfId="0" applyFont="1" applyFill="1" applyBorder="1" applyAlignment="1">
      <alignment horizontal="left"/>
    </xf>
    <xf numFmtId="0" fontId="33" fillId="7" borderId="24" xfId="66" applyFont="1" applyFill="1" applyBorder="1" applyAlignment="1"/>
    <xf numFmtId="0" fontId="33" fillId="7" borderId="24" xfId="66" applyFont="1" applyFill="1" applyBorder="1" applyAlignment="1">
      <alignment vertical="top" wrapText="1"/>
    </xf>
    <xf numFmtId="0" fontId="13" fillId="7" borderId="0" xfId="66" applyFont="1" applyFill="1" applyAlignment="1">
      <alignment wrapText="1"/>
    </xf>
    <xf numFmtId="0" fontId="12" fillId="0" borderId="0" xfId="66" applyFont="1" applyFill="1" applyAlignment="1"/>
    <xf numFmtId="0" fontId="41" fillId="6" borderId="0" xfId="66" applyFont="1" applyFill="1" applyAlignment="1"/>
    <xf numFmtId="0" fontId="13" fillId="6" borderId="0" xfId="66" applyFont="1" applyFill="1" applyAlignment="1">
      <alignment vertical="center" wrapText="1"/>
    </xf>
    <xf numFmtId="0" fontId="12" fillId="0" borderId="0" xfId="66" applyFont="1" applyFill="1" applyAlignment="1">
      <alignment horizontal="left" vertical="center"/>
    </xf>
    <xf numFmtId="0" fontId="13" fillId="7" borderId="0" xfId="66" applyFont="1" applyFill="1" applyAlignment="1">
      <alignment vertical="center" wrapText="1"/>
    </xf>
    <xf numFmtId="0" fontId="13" fillId="7" borderId="0" xfId="66" applyFont="1" applyFill="1" applyAlignment="1">
      <alignment vertical="center"/>
    </xf>
    <xf numFmtId="0" fontId="33" fillId="6" borderId="0" xfId="66" applyFont="1" applyFill="1" applyAlignment="1">
      <alignment vertical="top" wrapText="1"/>
    </xf>
    <xf numFmtId="0" fontId="12" fillId="2" borderId="0" xfId="58" applyFont="1" applyFill="1" applyBorder="1"/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6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ál_Dunacargo - forgalmi - A 2004-2005-05-25" xfId="56"/>
    <cellStyle name="Normal_KÉSZLET" xfId="57"/>
    <cellStyle name="Normál_Leltár összesítők" xfId="58"/>
    <cellStyle name="Normal_MERLEG1" xfId="59"/>
    <cellStyle name="Normál_Munka1" xfId="60"/>
    <cellStyle name="Normál_Munka1_Munka9" xfId="61"/>
    <cellStyle name="Normál_Munka9" xfId="62"/>
    <cellStyle name="Normál_MUNKALAP" xfId="63"/>
    <cellStyle name="Standard_BRPRINT" xfId="64"/>
    <cellStyle name="Százalék 2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zoomScaleNormal="100" workbookViewId="0"/>
  </sheetViews>
  <sheetFormatPr defaultColWidth="9" defaultRowHeight="16.5" customHeight="1" x14ac:dyDescent="0.3"/>
  <cols>
    <col min="1" max="1" width="11" style="83" customWidth="1"/>
    <col min="2" max="2" width="69.25" style="115" customWidth="1"/>
    <col min="3" max="3" width="10.875" style="83" customWidth="1"/>
    <col min="4" max="6" width="9" style="83" customWidth="1"/>
    <col min="7" max="16384" width="9" style="83"/>
  </cols>
  <sheetData>
    <row r="1" spans="1:28" x14ac:dyDescent="0.3">
      <c r="A1" s="81"/>
      <c r="B1" s="82" t="s">
        <v>28</v>
      </c>
    </row>
    <row r="2" spans="1:28" x14ac:dyDescent="0.3">
      <c r="A2" s="81"/>
      <c r="B2" s="84"/>
      <c r="F2" s="85" t="s">
        <v>33</v>
      </c>
      <c r="AA2" s="86">
        <f>A45</f>
        <v>0</v>
      </c>
      <c r="AB2" s="86">
        <f>A47</f>
        <v>0</v>
      </c>
    </row>
    <row r="3" spans="1:28" x14ac:dyDescent="0.3">
      <c r="A3" s="87"/>
      <c r="B3" s="88"/>
    </row>
    <row r="4" spans="1:28" ht="16.5" customHeight="1" x14ac:dyDescent="0.3">
      <c r="A4" s="89" t="s">
        <v>29</v>
      </c>
      <c r="B4" s="90">
        <f>Alapa!$C$17</f>
        <v>0</v>
      </c>
      <c r="C4" s="91" t="s">
        <v>2</v>
      </c>
      <c r="D4" s="92">
        <v>1</v>
      </c>
    </row>
    <row r="5" spans="1:28" ht="16.5" customHeight="1" x14ac:dyDescent="0.3">
      <c r="A5" s="89" t="s">
        <v>4</v>
      </c>
      <c r="B5" s="93">
        <f>Alapa!$C$12</f>
        <v>0</v>
      </c>
    </row>
    <row r="6" spans="1:28" ht="16.5" customHeight="1" x14ac:dyDescent="0.3">
      <c r="A6" s="94" t="s">
        <v>1</v>
      </c>
      <c r="B6" s="95">
        <f>Alapa!$C$15</f>
        <v>0</v>
      </c>
    </row>
    <row r="7" spans="1:28" ht="16.5" customHeight="1" x14ac:dyDescent="0.3">
      <c r="A7" s="89" t="s">
        <v>2</v>
      </c>
      <c r="B7" s="96" t="str">
        <f>IFERROR(VLOOKUP(D4,Alapa!$G$2:$H$22,2),"")</f>
        <v/>
      </c>
    </row>
    <row r="8" spans="1:28" ht="16.5" customHeight="1" x14ac:dyDescent="0.3">
      <c r="A8" s="89" t="s">
        <v>34</v>
      </c>
      <c r="B8" s="97" t="str">
        <f>IF(Alapa!$N$2=0," ",Alapa!$N$2)</f>
        <v xml:space="preserve"> </v>
      </c>
      <c r="C8" s="98">
        <v>0.75</v>
      </c>
    </row>
    <row r="9" spans="1:28" ht="16.5" customHeight="1" x14ac:dyDescent="0.3">
      <c r="A9" s="81"/>
      <c r="B9" s="82" t="str">
        <f>IF(Alapa!G96=0,"",Alapa!G96)</f>
        <v/>
      </c>
      <c r="C9" s="99">
        <f>IFERROR(ROUND(Alapa!$C$96,0),0)</f>
        <v>0</v>
      </c>
      <c r="D9" s="100" t="s">
        <v>35</v>
      </c>
    </row>
    <row r="10" spans="1:28" x14ac:dyDescent="0.3">
      <c r="A10" s="101" t="s">
        <v>36</v>
      </c>
      <c r="B10" s="102"/>
      <c r="C10" s="99">
        <f>IFERROR(ROUND(Alapa!$F$96,0),0)</f>
        <v>0</v>
      </c>
      <c r="D10" s="100" t="s">
        <v>37</v>
      </c>
    </row>
    <row r="11" spans="1:28" x14ac:dyDescent="0.3">
      <c r="A11" s="101" t="s">
        <v>38</v>
      </c>
      <c r="B11" s="102"/>
      <c r="C11" s="99">
        <f>IFERROR(ROUND(Alapa!C101,0),0)</f>
        <v>0</v>
      </c>
      <c r="D11" s="100" t="s">
        <v>39</v>
      </c>
    </row>
    <row r="12" spans="1:28" x14ac:dyDescent="0.3">
      <c r="A12" s="101" t="s">
        <v>40</v>
      </c>
      <c r="B12" s="102"/>
      <c r="C12" s="99">
        <f>IFERROR(ROUND(Alapa!F101,0),0)</f>
        <v>0</v>
      </c>
      <c r="D12" s="100" t="s">
        <v>41</v>
      </c>
    </row>
    <row r="13" spans="1:28" ht="16.5" customHeight="1" x14ac:dyDescent="0.3">
      <c r="A13" s="103">
        <f>Alapa!D101</f>
        <v>0</v>
      </c>
      <c r="B13" s="2" t="s">
        <v>42</v>
      </c>
      <c r="C13" s="99">
        <f>C9*C8</f>
        <v>0</v>
      </c>
      <c r="D13" s="100" t="s">
        <v>43</v>
      </c>
    </row>
    <row r="14" spans="1:28" ht="16.5" customHeight="1" x14ac:dyDescent="0.3">
      <c r="A14" s="103">
        <f>Alapa!E101</f>
        <v>0</v>
      </c>
      <c r="B14" s="104" t="s">
        <v>44</v>
      </c>
      <c r="C14" s="99">
        <f>C10*C8</f>
        <v>0</v>
      </c>
      <c r="D14" s="100" t="s">
        <v>45</v>
      </c>
    </row>
    <row r="15" spans="1:28" ht="16.5" customHeight="1" x14ac:dyDescent="0.3">
      <c r="A15" s="75"/>
      <c r="B15" s="75"/>
      <c r="C15" s="99">
        <f>IFERROR(ROUND(Alapa!C97,0),0)</f>
        <v>0</v>
      </c>
      <c r="D15" s="105" t="s">
        <v>46</v>
      </c>
    </row>
    <row r="16" spans="1:28" ht="16.5" customHeight="1" x14ac:dyDescent="0.3">
      <c r="A16" s="75"/>
      <c r="B16" s="75"/>
      <c r="C16" s="99">
        <f>IFERROR(ROUND(Alapa!F97,0),0)</f>
        <v>0</v>
      </c>
      <c r="D16" s="105" t="s">
        <v>47</v>
      </c>
    </row>
    <row r="17" spans="1:2" ht="16.5" customHeight="1" x14ac:dyDescent="0.3">
      <c r="A17" s="106"/>
      <c r="B17" s="107"/>
    </row>
    <row r="18" spans="1:2" ht="16.5" customHeight="1" x14ac:dyDescent="0.3">
      <c r="A18" s="106"/>
      <c r="B18" s="107"/>
    </row>
    <row r="19" spans="1:2" ht="16.5" customHeight="1" x14ac:dyDescent="0.3">
      <c r="A19" s="106"/>
      <c r="B19" s="107"/>
    </row>
    <row r="20" spans="1:2" ht="16.5" customHeight="1" x14ac:dyDescent="0.3">
      <c r="A20" s="106"/>
      <c r="B20" s="107"/>
    </row>
    <row r="21" spans="1:2" ht="16.5" customHeight="1" x14ac:dyDescent="0.3">
      <c r="A21" s="106"/>
      <c r="B21" s="107"/>
    </row>
    <row r="22" spans="1:2" ht="16.5" customHeight="1" x14ac:dyDescent="0.3">
      <c r="A22" s="106"/>
      <c r="B22" s="107"/>
    </row>
    <row r="23" spans="1:2" ht="16.5" customHeight="1" x14ac:dyDescent="0.3">
      <c r="A23" s="106"/>
      <c r="B23" s="107"/>
    </row>
    <row r="24" spans="1:2" ht="16.5" customHeight="1" x14ac:dyDescent="0.3">
      <c r="A24" s="106"/>
      <c r="B24" s="107"/>
    </row>
    <row r="25" spans="1:2" ht="16.5" customHeight="1" x14ac:dyDescent="0.3">
      <c r="A25" s="106"/>
      <c r="B25" s="107"/>
    </row>
    <row r="26" spans="1:2" ht="16.5" customHeight="1" x14ac:dyDescent="0.3">
      <c r="A26" s="106"/>
      <c r="B26" s="107"/>
    </row>
    <row r="27" spans="1:2" ht="16.5" customHeight="1" x14ac:dyDescent="0.3">
      <c r="A27" s="106"/>
      <c r="B27" s="107"/>
    </row>
    <row r="28" spans="1:2" ht="16.5" customHeight="1" x14ac:dyDescent="0.3">
      <c r="A28" s="106"/>
      <c r="B28" s="107"/>
    </row>
    <row r="29" spans="1:2" ht="16.5" customHeight="1" x14ac:dyDescent="0.3">
      <c r="A29" s="106"/>
      <c r="B29" s="107"/>
    </row>
    <row r="30" spans="1:2" ht="16.5" customHeight="1" x14ac:dyDescent="0.3">
      <c r="A30" s="106"/>
      <c r="B30" s="107"/>
    </row>
    <row r="31" spans="1:2" ht="16.5" customHeight="1" x14ac:dyDescent="0.3">
      <c r="A31" s="106"/>
      <c r="B31" s="107"/>
    </row>
    <row r="32" spans="1:2" ht="16.5" customHeight="1" x14ac:dyDescent="0.3">
      <c r="A32" s="106"/>
      <c r="B32" s="107"/>
    </row>
    <row r="33" spans="1:2" ht="16.5" customHeight="1" x14ac:dyDescent="0.3">
      <c r="A33" s="106"/>
      <c r="B33" s="107"/>
    </row>
    <row r="34" spans="1:2" x14ac:dyDescent="0.3">
      <c r="A34" s="106"/>
      <c r="B34" s="107"/>
    </row>
    <row r="35" spans="1:2" x14ac:dyDescent="0.3">
      <c r="A35" s="106"/>
      <c r="B35" s="107"/>
    </row>
    <row r="36" spans="1:2" x14ac:dyDescent="0.3">
      <c r="A36" s="106"/>
      <c r="B36" s="107"/>
    </row>
    <row r="37" spans="1:2" x14ac:dyDescent="0.3">
      <c r="A37" s="106"/>
      <c r="B37" s="107"/>
    </row>
    <row r="38" spans="1:2" x14ac:dyDescent="0.3">
      <c r="A38" s="106"/>
      <c r="B38" s="107"/>
    </row>
    <row r="39" spans="1:2" x14ac:dyDescent="0.3">
      <c r="A39" s="106"/>
      <c r="B39" s="107"/>
    </row>
    <row r="40" spans="1:2" x14ac:dyDescent="0.3">
      <c r="A40" s="106"/>
      <c r="B40" s="107"/>
    </row>
    <row r="41" spans="1:2" x14ac:dyDescent="0.3">
      <c r="A41" s="106"/>
      <c r="B41" s="107"/>
    </row>
    <row r="42" spans="1:2" x14ac:dyDescent="0.3">
      <c r="A42" s="106"/>
      <c r="B42" s="107"/>
    </row>
    <row r="43" spans="1:2" x14ac:dyDescent="0.3">
      <c r="A43" s="108"/>
      <c r="B43" s="108" t="s">
        <v>32</v>
      </c>
    </row>
    <row r="44" spans="1:2" x14ac:dyDescent="0.3">
      <c r="A44" s="109" t="s">
        <v>30</v>
      </c>
      <c r="B44" s="108"/>
    </row>
    <row r="45" spans="1:2" x14ac:dyDescent="0.3">
      <c r="A45" s="110"/>
      <c r="B45" s="111"/>
    </row>
    <row r="46" spans="1:2" x14ac:dyDescent="0.3">
      <c r="A46" s="112" t="s">
        <v>3</v>
      </c>
      <c r="B46" s="113"/>
    </row>
    <row r="47" spans="1:2" x14ac:dyDescent="0.3">
      <c r="A47" s="110"/>
      <c r="B47" s="111"/>
    </row>
    <row r="48" spans="1:2" x14ac:dyDescent="0.3">
      <c r="A48" s="114"/>
      <c r="B48" s="114"/>
    </row>
    <row r="49" spans="1:5" s="1" customFormat="1" x14ac:dyDescent="0.3">
      <c r="A49" s="83"/>
      <c r="B49" s="83"/>
      <c r="C49" s="83"/>
      <c r="D49" s="83"/>
      <c r="E49" s="83"/>
    </row>
    <row r="50" spans="1:5" s="1" customFormat="1" x14ac:dyDescent="0.3">
      <c r="A50" s="83"/>
      <c r="B50" s="83"/>
      <c r="C50" s="83"/>
      <c r="D50" s="83"/>
      <c r="E50" s="83"/>
    </row>
    <row r="51" spans="1:5" s="1" customFormat="1" x14ac:dyDescent="0.3">
      <c r="A51" s="83"/>
      <c r="B51" s="83"/>
      <c r="C51" s="83"/>
      <c r="D51" s="83"/>
      <c r="E51" s="8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zoomScaleNormal="100" workbookViewId="0"/>
  </sheetViews>
  <sheetFormatPr defaultColWidth="7.75" defaultRowHeight="16.5" x14ac:dyDescent="0.3"/>
  <cols>
    <col min="1" max="1" width="7.75" style="24" customWidth="1"/>
    <col min="2" max="2" width="44.5" style="20" customWidth="1"/>
    <col min="3" max="5" width="10.625" style="20" customWidth="1"/>
    <col min="6" max="6" width="9.875" style="20" customWidth="1"/>
    <col min="7" max="16384" width="7.75" style="20"/>
  </cols>
  <sheetData>
    <row r="1" spans="1:7" s="9" customFormat="1" x14ac:dyDescent="0.3">
      <c r="A1" s="5" t="s">
        <v>31</v>
      </c>
      <c r="B1" s="6"/>
      <c r="C1" s="7"/>
      <c r="D1" s="7"/>
      <c r="E1" s="6"/>
    </row>
    <row r="2" spans="1:7" s="9" customFormat="1" x14ac:dyDescent="0.3">
      <c r="A2" s="10"/>
      <c r="B2" s="6"/>
      <c r="C2" s="8"/>
      <c r="D2" s="80">
        <f>A44</f>
        <v>0</v>
      </c>
      <c r="E2" s="80">
        <f>A46</f>
        <v>0</v>
      </c>
      <c r="F2" s="78" t="s">
        <v>33</v>
      </c>
    </row>
    <row r="3" spans="1:7" s="9" customFormat="1" x14ac:dyDescent="0.3">
      <c r="A3" s="11" t="s">
        <v>27</v>
      </c>
      <c r="B3" s="8"/>
      <c r="C3" s="8"/>
      <c r="D3" s="8"/>
      <c r="E3" s="8"/>
    </row>
    <row r="4" spans="1:7" s="9" customFormat="1" x14ac:dyDescent="0.3">
      <c r="A4" s="12" t="str">
        <f>"Ügyfél:   "&amp;Alapa!$C$17</f>
        <v xml:space="preserve">Ügyfél:   </v>
      </c>
      <c r="B4" s="13"/>
      <c r="C4" s="53" t="s">
        <v>1</v>
      </c>
      <c r="D4" s="54">
        <f>Alapa!$C$15</f>
        <v>0</v>
      </c>
      <c r="E4" s="55"/>
    </row>
    <row r="5" spans="1:7" s="9" customFormat="1" x14ac:dyDescent="0.3">
      <c r="A5" s="12" t="str">
        <f>"Fordulónap: "&amp;Alapa!$C$12</f>
        <v xml:space="preserve">Fordulónap: </v>
      </c>
      <c r="B5" s="14"/>
      <c r="C5" s="15" t="s">
        <v>2</v>
      </c>
      <c r="D5" s="13" t="e">
        <f>VLOOKUP(G5,Alapa!$G$2:$H$22,2)</f>
        <v>#N/A</v>
      </c>
      <c r="E5" s="56"/>
      <c r="F5" s="1" t="s">
        <v>2</v>
      </c>
      <c r="G5" s="57">
        <v>1</v>
      </c>
    </row>
    <row r="6" spans="1:7" s="9" customFormat="1" x14ac:dyDescent="0.3">
      <c r="A6" s="17"/>
      <c r="B6" s="18"/>
      <c r="C6" s="15" t="s">
        <v>5</v>
      </c>
      <c r="D6" s="16" t="str">
        <f>IF(Alapa!$N$2=0," ",Alapa!$N$2)</f>
        <v xml:space="preserve"> </v>
      </c>
      <c r="E6" s="55"/>
    </row>
    <row r="7" spans="1:7" x14ac:dyDescent="0.3">
      <c r="A7" s="19"/>
      <c r="B7" s="7"/>
      <c r="C7" s="8"/>
      <c r="D7" s="8"/>
      <c r="E7" s="8"/>
    </row>
    <row r="8" spans="1:7" ht="17.25" thickBot="1" x14ac:dyDescent="0.35">
      <c r="A8" s="116" t="s">
        <v>10</v>
      </c>
      <c r="B8" s="116"/>
      <c r="C8" s="21"/>
      <c r="D8" s="21"/>
      <c r="E8" s="7"/>
    </row>
    <row r="9" spans="1:7" ht="25.5" x14ac:dyDescent="0.3">
      <c r="A9" s="25" t="s">
        <v>9</v>
      </c>
      <c r="B9" s="27" t="s">
        <v>11</v>
      </c>
      <c r="C9" s="28" t="s">
        <v>12</v>
      </c>
      <c r="D9" s="28" t="s">
        <v>13</v>
      </c>
      <c r="E9" s="29" t="s">
        <v>14</v>
      </c>
    </row>
    <row r="10" spans="1:7" x14ac:dyDescent="0.3">
      <c r="A10" s="22" t="s">
        <v>0</v>
      </c>
      <c r="B10" s="36" t="s">
        <v>15</v>
      </c>
      <c r="C10" s="37"/>
      <c r="D10" s="37"/>
      <c r="E10" s="38"/>
    </row>
    <row r="11" spans="1:7" x14ac:dyDescent="0.3">
      <c r="A11" s="22" t="s">
        <v>6</v>
      </c>
      <c r="B11" s="58"/>
      <c r="C11" s="59"/>
      <c r="D11" s="60" t="s">
        <v>21</v>
      </c>
      <c r="E11" s="61"/>
    </row>
    <row r="12" spans="1:7" x14ac:dyDescent="0.3">
      <c r="A12" s="22" t="s">
        <v>7</v>
      </c>
      <c r="B12" s="58"/>
      <c r="C12" s="59"/>
      <c r="D12" s="60" t="s">
        <v>21</v>
      </c>
      <c r="E12" s="61"/>
    </row>
    <row r="13" spans="1:7" x14ac:dyDescent="0.3">
      <c r="A13" s="39"/>
      <c r="B13" s="40" t="s">
        <v>8</v>
      </c>
      <c r="C13" s="41"/>
      <c r="D13" s="42"/>
      <c r="E13" s="43">
        <f>SUM(E11:E12)</f>
        <v>0</v>
      </c>
    </row>
    <row r="14" spans="1:7" x14ac:dyDescent="0.3">
      <c r="A14" s="39"/>
      <c r="B14" s="36" t="s">
        <v>16</v>
      </c>
      <c r="C14" s="37"/>
      <c r="D14" s="37"/>
      <c r="E14" s="38"/>
    </row>
    <row r="15" spans="1:7" x14ac:dyDescent="0.3">
      <c r="A15" s="22" t="s">
        <v>6</v>
      </c>
      <c r="B15" s="58"/>
      <c r="C15" s="59"/>
      <c r="D15" s="59"/>
      <c r="E15" s="61"/>
    </row>
    <row r="16" spans="1:7" x14ac:dyDescent="0.3">
      <c r="A16" s="22" t="s">
        <v>7</v>
      </c>
      <c r="B16" s="58"/>
      <c r="C16" s="59"/>
      <c r="D16" s="59"/>
      <c r="E16" s="61"/>
    </row>
    <row r="17" spans="1:5" x14ac:dyDescent="0.3">
      <c r="A17" s="39"/>
      <c r="B17" s="40" t="s">
        <v>8</v>
      </c>
      <c r="C17" s="41"/>
      <c r="D17" s="42"/>
      <c r="E17" s="43">
        <f>SUM(E15:E16)</f>
        <v>0</v>
      </c>
    </row>
    <row r="18" spans="1:5" x14ac:dyDescent="0.3">
      <c r="A18" s="31"/>
      <c r="B18" s="44"/>
      <c r="C18" s="44"/>
      <c r="D18" s="44"/>
      <c r="E18" s="45"/>
    </row>
    <row r="19" spans="1:5" x14ac:dyDescent="0.3">
      <c r="A19" s="46" t="s">
        <v>18</v>
      </c>
      <c r="B19" s="26"/>
      <c r="C19" s="44"/>
      <c r="D19" s="44"/>
      <c r="E19" s="45"/>
    </row>
    <row r="20" spans="1:5" ht="25.5" x14ac:dyDescent="0.3">
      <c r="A20" s="32" t="s">
        <v>9</v>
      </c>
      <c r="B20" s="33" t="s">
        <v>11</v>
      </c>
      <c r="C20" s="34" t="s">
        <v>12</v>
      </c>
      <c r="D20" s="34" t="s">
        <v>19</v>
      </c>
      <c r="E20" s="35" t="s">
        <v>14</v>
      </c>
    </row>
    <row r="21" spans="1:5" x14ac:dyDescent="0.3">
      <c r="A21" s="32"/>
      <c r="B21" s="36" t="s">
        <v>20</v>
      </c>
      <c r="C21" s="37"/>
      <c r="D21" s="37"/>
      <c r="E21" s="38"/>
    </row>
    <row r="22" spans="1:5" x14ac:dyDescent="0.3">
      <c r="A22" s="22" t="s">
        <v>6</v>
      </c>
      <c r="B22" s="58"/>
      <c r="C22" s="62"/>
      <c r="D22" s="60" t="s">
        <v>21</v>
      </c>
      <c r="E22" s="63"/>
    </row>
    <row r="23" spans="1:5" x14ac:dyDescent="0.3">
      <c r="A23" s="22" t="s">
        <v>7</v>
      </c>
      <c r="B23" s="58"/>
      <c r="C23" s="62"/>
      <c r="D23" s="60" t="s">
        <v>21</v>
      </c>
      <c r="E23" s="63"/>
    </row>
    <row r="24" spans="1:5" x14ac:dyDescent="0.3">
      <c r="A24" s="39"/>
      <c r="B24" s="40" t="s">
        <v>8</v>
      </c>
      <c r="C24" s="47"/>
      <c r="D24" s="48"/>
      <c r="E24" s="30">
        <f>SUM(E22:E23)</f>
        <v>0</v>
      </c>
    </row>
    <row r="25" spans="1:5" x14ac:dyDescent="0.3">
      <c r="A25" s="32"/>
      <c r="B25" s="36" t="s">
        <v>22</v>
      </c>
      <c r="C25" s="37"/>
      <c r="D25" s="37"/>
      <c r="E25" s="38"/>
    </row>
    <row r="26" spans="1:5" x14ac:dyDescent="0.3">
      <c r="A26" s="22" t="s">
        <v>6</v>
      </c>
      <c r="B26" s="58"/>
      <c r="C26" s="62"/>
      <c r="D26" s="60" t="s">
        <v>21</v>
      </c>
      <c r="E26" s="63"/>
    </row>
    <row r="27" spans="1:5" x14ac:dyDescent="0.3">
      <c r="A27" s="22" t="s">
        <v>7</v>
      </c>
      <c r="B27" s="58"/>
      <c r="C27" s="62"/>
      <c r="D27" s="60" t="s">
        <v>21</v>
      </c>
      <c r="E27" s="63"/>
    </row>
    <row r="28" spans="1:5" x14ac:dyDescent="0.3">
      <c r="A28" s="39"/>
      <c r="B28" s="40" t="s">
        <v>8</v>
      </c>
      <c r="C28" s="47"/>
      <c r="D28" s="48"/>
      <c r="E28" s="30">
        <f>SUM(E26:E27)</f>
        <v>0</v>
      </c>
    </row>
    <row r="29" spans="1:5" x14ac:dyDescent="0.3">
      <c r="A29" s="22" t="s">
        <v>0</v>
      </c>
      <c r="B29" s="36" t="s">
        <v>23</v>
      </c>
      <c r="C29" s="37"/>
      <c r="D29" s="37"/>
      <c r="E29" s="38"/>
    </row>
    <row r="30" spans="1:5" x14ac:dyDescent="0.3">
      <c r="A30" s="22" t="s">
        <v>6</v>
      </c>
      <c r="B30" s="58"/>
      <c r="C30" s="62"/>
      <c r="D30" s="60" t="s">
        <v>21</v>
      </c>
      <c r="E30" s="63"/>
    </row>
    <row r="31" spans="1:5" x14ac:dyDescent="0.3">
      <c r="A31" s="22" t="s">
        <v>7</v>
      </c>
      <c r="B31" s="58"/>
      <c r="C31" s="62"/>
      <c r="D31" s="60" t="s">
        <v>21</v>
      </c>
      <c r="E31" s="63"/>
    </row>
    <row r="32" spans="1:5" x14ac:dyDescent="0.3">
      <c r="A32" s="39"/>
      <c r="B32" s="40" t="s">
        <v>8</v>
      </c>
      <c r="C32" s="47"/>
      <c r="D32" s="48"/>
      <c r="E32" s="30">
        <f>SUM(E30:E31)</f>
        <v>0</v>
      </c>
    </row>
    <row r="33" spans="1:5" x14ac:dyDescent="0.3">
      <c r="A33" s="39"/>
      <c r="B33" s="36" t="s">
        <v>24</v>
      </c>
      <c r="C33" s="37"/>
      <c r="D33" s="37"/>
      <c r="E33" s="38"/>
    </row>
    <row r="34" spans="1:5" x14ac:dyDescent="0.3">
      <c r="A34" s="22" t="s">
        <v>6</v>
      </c>
      <c r="B34" s="58"/>
      <c r="C34" s="62"/>
      <c r="D34" s="64" t="s">
        <v>25</v>
      </c>
      <c r="E34" s="63"/>
    </row>
    <row r="35" spans="1:5" x14ac:dyDescent="0.3">
      <c r="A35" s="22" t="s">
        <v>7</v>
      </c>
      <c r="B35" s="58"/>
      <c r="C35" s="62"/>
      <c r="D35" s="64" t="s">
        <v>25</v>
      </c>
      <c r="E35" s="63"/>
    </row>
    <row r="36" spans="1:5" x14ac:dyDescent="0.3">
      <c r="A36" s="39"/>
      <c r="B36" s="40" t="s">
        <v>8</v>
      </c>
      <c r="C36" s="47"/>
      <c r="D36" s="48"/>
      <c r="E36" s="30">
        <f>SUM(E34:E35)</f>
        <v>0</v>
      </c>
    </row>
    <row r="37" spans="1:5" x14ac:dyDescent="0.3">
      <c r="A37" s="39"/>
      <c r="B37" s="36" t="s">
        <v>26</v>
      </c>
      <c r="C37" s="37"/>
      <c r="D37" s="37"/>
      <c r="E37" s="38"/>
    </row>
    <row r="38" spans="1:5" x14ac:dyDescent="0.3">
      <c r="A38" s="22" t="s">
        <v>6</v>
      </c>
      <c r="B38" s="58"/>
      <c r="C38" s="62"/>
      <c r="D38" s="60" t="s">
        <v>21</v>
      </c>
      <c r="E38" s="63"/>
    </row>
    <row r="39" spans="1:5" x14ac:dyDescent="0.3">
      <c r="A39" s="22" t="s">
        <v>7</v>
      </c>
      <c r="B39" s="58"/>
      <c r="C39" s="62"/>
      <c r="D39" s="60" t="s">
        <v>21</v>
      </c>
      <c r="E39" s="63"/>
    </row>
    <row r="40" spans="1:5" x14ac:dyDescent="0.3">
      <c r="A40" s="39"/>
      <c r="B40" s="40" t="s">
        <v>8</v>
      </c>
      <c r="C40" s="47"/>
      <c r="D40" s="48"/>
      <c r="E40" s="30">
        <f>SUM(E38:E39)</f>
        <v>0</v>
      </c>
    </row>
    <row r="41" spans="1:5" ht="17.25" thickBot="1" x14ac:dyDescent="0.35">
      <c r="A41" s="49"/>
      <c r="B41" s="50" t="s">
        <v>17</v>
      </c>
      <c r="C41" s="51"/>
      <c r="D41" s="52"/>
      <c r="E41" s="23">
        <f>SUM(E13+E17+E24+E28+E32+E36+E40)</f>
        <v>0</v>
      </c>
    </row>
    <row r="42" spans="1:5" x14ac:dyDescent="0.3">
      <c r="A42" s="4"/>
      <c r="B42" s="4"/>
      <c r="C42" s="4"/>
      <c r="D42" s="4"/>
      <c r="E42" s="4"/>
    </row>
    <row r="43" spans="1:5" x14ac:dyDescent="0.3">
      <c r="A43" s="76" t="s">
        <v>30</v>
      </c>
      <c r="B43" s="4"/>
      <c r="C43" s="4"/>
      <c r="D43" s="4"/>
      <c r="E43" s="4"/>
    </row>
    <row r="44" spans="1:5" x14ac:dyDescent="0.3">
      <c r="A44" s="1"/>
      <c r="B44" s="67"/>
      <c r="C44" s="68"/>
      <c r="D44" s="69"/>
      <c r="E44" s="69"/>
    </row>
    <row r="45" spans="1:5" x14ac:dyDescent="0.3">
      <c r="A45" s="77" t="s">
        <v>3</v>
      </c>
      <c r="B45" s="70"/>
      <c r="C45" s="70"/>
      <c r="D45" s="66"/>
      <c r="E45" s="66"/>
    </row>
    <row r="46" spans="1:5" x14ac:dyDescent="0.3">
      <c r="A46" s="1"/>
      <c r="B46" s="65"/>
      <c r="C46" s="65"/>
      <c r="D46" s="79"/>
      <c r="E46" s="79"/>
    </row>
    <row r="47" spans="1:5" x14ac:dyDescent="0.3">
      <c r="A47" s="3"/>
      <c r="B47" s="3"/>
      <c r="C47" s="70"/>
      <c r="D47" s="66"/>
      <c r="E47" s="66"/>
    </row>
  </sheetData>
  <mergeCells count="1">
    <mergeCell ref="A8:B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6" orientation="portrait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71" customWidth="1"/>
    <col min="2" max="2" width="36.625" style="71" customWidth="1"/>
    <col min="3" max="4" width="20.625" style="71" customWidth="1"/>
    <col min="5" max="5" width="11.5" style="71" customWidth="1"/>
    <col min="6" max="6" width="20.625" style="71" customWidth="1"/>
    <col min="7" max="16384" width="9" style="71"/>
  </cols>
  <sheetData>
    <row r="1" spans="2:6" ht="32.1" customHeight="1" x14ac:dyDescent="0.2">
      <c r="B1" s="72"/>
    </row>
    <row r="2" spans="2:6" ht="15" customHeight="1" x14ac:dyDescent="0.2"/>
    <row r="3" spans="2:6" ht="15" customHeight="1" x14ac:dyDescent="0.2">
      <c r="D3" s="73"/>
    </row>
    <row r="4" spans="2:6" ht="15" customHeight="1" x14ac:dyDescent="0.2"/>
    <row r="5" spans="2:6" ht="15" customHeight="1" x14ac:dyDescent="0.2">
      <c r="D5" s="73"/>
    </row>
    <row r="6" spans="2:6" ht="15" customHeight="1" x14ac:dyDescent="0.2"/>
    <row r="7" spans="2:6" ht="15" customHeight="1" x14ac:dyDescent="0.2"/>
    <row r="12" spans="2:6" x14ac:dyDescent="0.2">
      <c r="F12" s="74"/>
    </row>
    <row r="13" spans="2:6" x14ac:dyDescent="0.2">
      <c r="F13" s="74"/>
    </row>
    <row r="15" spans="2:6" x14ac:dyDescent="0.2">
      <c r="F15" s="74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Munkalap_</vt:lpstr>
      <vt:lpstr>KM-BII-10-3</vt:lpstr>
      <vt:lpstr>Alapa</vt:lpstr>
      <vt:lpstr>Import_M</vt:lpstr>
      <vt:lpstr>Import_O</vt:lpstr>
      <vt:lpstr>Import_F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v.1.20.15.0.0#2020-04-20</dc:description>
  <cp:lastModifiedBy>Zsigmond Gábor</cp:lastModifiedBy>
  <cp:lastPrinted>2013-11-25T12:13:57Z</cp:lastPrinted>
  <dcterms:created xsi:type="dcterms:W3CDTF">2011-02-03T09:55:45Z</dcterms:created>
  <dcterms:modified xsi:type="dcterms:W3CDTF">2020-06-05T07:52:50Z</dcterms:modified>
</cp:coreProperties>
</file>