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AUDIT\MLP 2020\4. K Könyvvizsgálat végrehajtása\4.4. KO Kommunikáció\"/>
    </mc:Choice>
  </mc:AlternateContent>
  <bookViews>
    <workbookView xWindow="7680" yWindow="165" windowWidth="7725" windowHeight="8070" tabRatio="838"/>
  </bookViews>
  <sheets>
    <sheet name="Összefoglalás" sheetId="33" r:id="rId1"/>
    <sheet name="ISA210 8" sheetId="34" r:id="rId2"/>
    <sheet name="ISA210 18" sheetId="35" r:id="rId3"/>
    <sheet name="ISA240 17" sheetId="36" r:id="rId4"/>
    <sheet name="ISA240 18" sheetId="37" r:id="rId5"/>
    <sheet name="ISA240 38" sheetId="38" r:id="rId6"/>
    <sheet name="ISA240 40" sheetId="39" r:id="rId7"/>
    <sheet name="ISA250 14" sheetId="40" r:id="rId8"/>
    <sheet name="ISA250 19" sheetId="41" r:id="rId9"/>
    <sheet name="ISA265 10" sheetId="42" r:id="rId10"/>
    <sheet name="ISA315 17" sheetId="43" r:id="rId11"/>
    <sheet name="ISA402 19" sheetId="44" r:id="rId12"/>
    <sheet name="ISA450 8" sheetId="45" r:id="rId13"/>
    <sheet name="ISA501 9" sheetId="46" r:id="rId14"/>
    <sheet name="ISA505 8" sheetId="47" r:id="rId15"/>
    <sheet name="ISA510 7" sheetId="48" r:id="rId16"/>
    <sheet name="ISA520 7" sheetId="49" r:id="rId17"/>
    <sheet name="ISA540 8" sheetId="50" r:id="rId18"/>
    <sheet name="ISA550 13" sheetId="51" r:id="rId19"/>
    <sheet name="ISA550 16" sheetId="52" r:id="rId20"/>
    <sheet name="ISA550 22" sheetId="53" r:id="rId21"/>
    <sheet name="ISA560 7" sheetId="54" r:id="rId22"/>
    <sheet name="ISA560 7 (2)" sheetId="55" r:id="rId23"/>
    <sheet name="ISA560 10" sheetId="56" r:id="rId24"/>
    <sheet name="ISA560 13" sheetId="57" r:id="rId25"/>
    <sheet name="ISA560 14" sheetId="58" r:id="rId26"/>
    <sheet name="ISA560 17" sheetId="59" r:id="rId27"/>
    <sheet name="ISA570 10" sheetId="60" r:id="rId28"/>
    <sheet name="ISA580 19" sheetId="61" r:id="rId29"/>
    <sheet name="ISA700 18" sheetId="62" r:id="rId30"/>
    <sheet name="ISA710 18" sheetId="63" r:id="rId31"/>
    <sheet name="ISA720 14" sheetId="64" r:id="rId32"/>
    <sheet name="ISA240 20" sheetId="65" r:id="rId33"/>
    <sheet name="ISA240 21" sheetId="66" r:id="rId34"/>
    <sheet name="ISA240 38 (2)" sheetId="67" r:id="rId35"/>
    <sheet name="ISA240 41" sheetId="68" r:id="rId36"/>
    <sheet name="ISA250 14 (2)" sheetId="69" r:id="rId37"/>
    <sheet name="ISA250 19 (2)" sheetId="70" r:id="rId38"/>
    <sheet name="ISA260 15" sheetId="71" r:id="rId39"/>
    <sheet name="ISA260 16" sheetId="72" r:id="rId40"/>
    <sheet name="ISA260 18" sheetId="73" r:id="rId41"/>
    <sheet name="ISA265 9" sheetId="74" r:id="rId42"/>
    <sheet name="ISA450 12" sheetId="75" r:id="rId43"/>
    <sheet name="ISA510 7 (2)" sheetId="76" r:id="rId44"/>
    <sheet name="ISA550 27" sheetId="77" r:id="rId45"/>
    <sheet name="ISA560 7 (3)" sheetId="78" r:id="rId46"/>
    <sheet name="ISA560 7 (4)" sheetId="79" r:id="rId47"/>
    <sheet name="ISA560 13 (2)" sheetId="80" r:id="rId48"/>
    <sheet name="ISA560 17 (2)" sheetId="81" r:id="rId49"/>
    <sheet name="ISA570 23" sheetId="82" r:id="rId50"/>
    <sheet name="ISA705 12" sheetId="83" r:id="rId51"/>
    <sheet name="ISA705 14" sheetId="84" r:id="rId52"/>
    <sheet name="ISA705 19" sheetId="85" r:id="rId53"/>
    <sheet name="ISA705 28" sheetId="86" r:id="rId54"/>
    <sheet name="ISA706 9" sheetId="87" r:id="rId55"/>
    <sheet name="ISA710 18 (2)" sheetId="88" r:id="rId56"/>
    <sheet name="ISA720 10" sheetId="89" r:id="rId57"/>
    <sheet name="ISA720 16" sheetId="90" r:id="rId58"/>
    <sheet name="ISA240 18 (2)" sheetId="91" r:id="rId59"/>
    <sheet name="ISA240 19" sheetId="92" r:id="rId60"/>
    <sheet name="ISA240 32" sheetId="93" r:id="rId61"/>
    <sheet name="ISA250 24" sheetId="94" r:id="rId62"/>
    <sheet name="ISA265 A30" sheetId="95" r:id="rId63"/>
    <sheet name="ISA501 10" sheetId="96" r:id="rId64"/>
    <sheet name="ISA560 7 (5)" sheetId="97" r:id="rId65"/>
    <sheet name="ISA560 A8" sheetId="98" r:id="rId66"/>
    <sheet name="Alapa" sheetId="99" r:id="rId67"/>
    <sheet name="Import_M" sheetId="18" r:id="rId68"/>
    <sheet name="Import_O" sheetId="19" r:id="rId69"/>
    <sheet name="Import_F" sheetId="20" r:id="rId70"/>
  </sheets>
  <externalReferences>
    <externalReference r:id="rId71"/>
    <externalReference r:id="rId72"/>
    <externalReference r:id="rId73"/>
    <externalReference r:id="rId74"/>
    <externalReference r:id="rId75"/>
    <externalReference r:id="rId76"/>
  </externalReferences>
  <definedNames>
    <definedName name="A.I.L1">#REF!</definedName>
    <definedName name="A.I.L2">#REF!</definedName>
    <definedName name="A.II.L1.">#REF!</definedName>
    <definedName name="A.II.L2" localSheetId="2">'[1]8. L.A.II.6.'!#REF!</definedName>
    <definedName name="A.II.L2" localSheetId="3">'[1]8. L.A.II.6.'!#REF!</definedName>
    <definedName name="A.II.L2" localSheetId="4">'[1]8. L.A.II.6.'!#REF!</definedName>
    <definedName name="A.II.L2" localSheetId="58">'[1]8. L.A.II.6.'!#REF!</definedName>
    <definedName name="A.II.L2" localSheetId="59">'[1]8. L.A.II.6.'!#REF!</definedName>
    <definedName name="A.II.L2" localSheetId="32">'[1]8. L.A.II.6.'!#REF!</definedName>
    <definedName name="A.II.L2" localSheetId="33">'[1]8. L.A.II.6.'!#REF!</definedName>
    <definedName name="A.II.L2" localSheetId="60">'[1]8. L.A.II.6.'!#REF!</definedName>
    <definedName name="A.II.L2" localSheetId="5">'[1]8. L.A.II.6.'!#REF!</definedName>
    <definedName name="A.II.L2" localSheetId="34">'[1]8. L.A.II.6.'!#REF!</definedName>
    <definedName name="A.II.L2" localSheetId="6">'[1]8. L.A.II.6.'!#REF!</definedName>
    <definedName name="A.II.L2" localSheetId="35">'[1]8. L.A.II.6.'!#REF!</definedName>
    <definedName name="A.II.L2" localSheetId="7">'[1]8. L.A.II.6.'!#REF!</definedName>
    <definedName name="A.II.L2" localSheetId="36">'[1]8. L.A.II.6.'!#REF!</definedName>
    <definedName name="A.II.L2" localSheetId="8">'[1]8. L.A.II.6.'!#REF!</definedName>
    <definedName name="A.II.L2" localSheetId="37">'[1]8. L.A.II.6.'!#REF!</definedName>
    <definedName name="A.II.L2" localSheetId="61">'[1]8. L.A.II.6.'!#REF!</definedName>
    <definedName name="A.II.L2" localSheetId="38">'[1]8. L.A.II.6.'!#REF!</definedName>
    <definedName name="A.II.L2" localSheetId="39">'[1]8. L.A.II.6.'!#REF!</definedName>
    <definedName name="A.II.L2" localSheetId="40">'[1]8. L.A.II.6.'!#REF!</definedName>
    <definedName name="A.II.L2" localSheetId="9">'[1]8. L.A.II.6.'!#REF!</definedName>
    <definedName name="A.II.L2" localSheetId="41">'[1]8. L.A.II.6.'!#REF!</definedName>
    <definedName name="A.II.L2" localSheetId="62">'[1]8. L.A.II.6.'!#REF!</definedName>
    <definedName name="A.II.L2" localSheetId="10">'[1]8. L.A.II.6.'!#REF!</definedName>
    <definedName name="A.II.L2" localSheetId="11">'[1]8. L.A.II.6.'!#REF!</definedName>
    <definedName name="A.II.L2" localSheetId="42">'[1]8. L.A.II.6.'!#REF!</definedName>
    <definedName name="A.II.L2" localSheetId="12">'[1]8. L.A.II.6.'!#REF!</definedName>
    <definedName name="A.II.L2" localSheetId="63">'[1]8. L.A.II.6.'!#REF!</definedName>
    <definedName name="A.II.L2" localSheetId="13">'[1]8. L.A.II.6.'!#REF!</definedName>
    <definedName name="A.II.L2" localSheetId="14">'[1]8. L.A.II.6.'!#REF!</definedName>
    <definedName name="A.II.L2" localSheetId="15">'[1]8. L.A.II.6.'!#REF!</definedName>
    <definedName name="A.II.L2" localSheetId="43">'[1]8. L.A.II.6.'!#REF!</definedName>
    <definedName name="A.II.L2" localSheetId="16">'[1]8. L.A.II.6.'!#REF!</definedName>
    <definedName name="A.II.L2" localSheetId="17">'[1]8. L.A.II.6.'!#REF!</definedName>
    <definedName name="A.II.L2" localSheetId="18">'[1]8. L.A.II.6.'!#REF!</definedName>
    <definedName name="A.II.L2" localSheetId="19">'[1]8. L.A.II.6.'!#REF!</definedName>
    <definedName name="A.II.L2" localSheetId="20">'[1]8. L.A.II.6.'!#REF!</definedName>
    <definedName name="A.II.L2" localSheetId="44">'[1]8. L.A.II.6.'!#REF!</definedName>
    <definedName name="A.II.L2" localSheetId="23">'[1]8. L.A.II.6.'!#REF!</definedName>
    <definedName name="A.II.L2" localSheetId="24">'[1]8. L.A.II.6.'!#REF!</definedName>
    <definedName name="A.II.L2" localSheetId="47">'[1]8. L.A.II.6.'!#REF!</definedName>
    <definedName name="A.II.L2" localSheetId="25">'[1]8. L.A.II.6.'!#REF!</definedName>
    <definedName name="A.II.L2" localSheetId="26">'[1]8. L.A.II.6.'!#REF!</definedName>
    <definedName name="A.II.L2" localSheetId="48">'[1]8. L.A.II.6.'!#REF!</definedName>
    <definedName name="A.II.L2" localSheetId="21">'[1]8. L.A.II.6.'!#REF!</definedName>
    <definedName name="A.II.L2" localSheetId="22">'[1]8. L.A.II.6.'!#REF!</definedName>
    <definedName name="A.II.L2" localSheetId="45">'[1]8. L.A.II.6.'!#REF!</definedName>
    <definedName name="A.II.L2" localSheetId="46">'[1]8. L.A.II.6.'!#REF!</definedName>
    <definedName name="A.II.L2" localSheetId="64">'[1]8. L.A.II.6.'!#REF!</definedName>
    <definedName name="A.II.L2" localSheetId="65">'[1]8. L.A.II.6.'!#REF!</definedName>
    <definedName name="A.II.L2" localSheetId="27">'[1]8. L.A.II.6.'!#REF!</definedName>
    <definedName name="A.II.L2" localSheetId="49">'[1]8. L.A.II.6.'!#REF!</definedName>
    <definedName name="A.II.L2" localSheetId="28">'[1]8. L.A.II.6.'!#REF!</definedName>
    <definedName name="A.II.L2" localSheetId="29">'[1]8. L.A.II.6.'!#REF!</definedName>
    <definedName name="A.II.L2" localSheetId="50">'[1]8. L.A.II.6.'!#REF!</definedName>
    <definedName name="A.II.L2" localSheetId="51">'[1]8. L.A.II.6.'!#REF!</definedName>
    <definedName name="A.II.L2" localSheetId="52">'[1]8. L.A.II.6.'!#REF!</definedName>
    <definedName name="A.II.L2" localSheetId="53">'[1]8. L.A.II.6.'!#REF!</definedName>
    <definedName name="A.II.L2" localSheetId="54">'[1]8. L.A.II.6.'!#REF!</definedName>
    <definedName name="A.II.L2" localSheetId="30">'[1]8. L.A.II.6.'!#REF!</definedName>
    <definedName name="A.II.L2" localSheetId="55">'[1]8. L.A.II.6.'!#REF!</definedName>
    <definedName name="A.II.L2" localSheetId="56">'[1]8. L.A.II.6.'!#REF!</definedName>
    <definedName name="A.II.L2" localSheetId="31">'[1]8. L.A.II.6.'!#REF!</definedName>
    <definedName name="A.II.L2" localSheetId="57">'[1]8. L.A.II.6.'!#REF!</definedName>
    <definedName name="A.II.L2">'[2]8. L.A.II.6.'!#REF!</definedName>
    <definedName name="A.II.L2_1">'[3]8. L.A.II.6.'!#REF!</definedName>
    <definedName name="A.II.L3">'[4]8. L.A.II.6.'!#REF!</definedName>
    <definedName name="A.III.L1.">#REF!</definedName>
    <definedName name="A.III.L2." localSheetId="2">'[1]11. L.A.III.2.,4.,5.'!#REF!</definedName>
    <definedName name="A.III.L2." localSheetId="3">'[1]11. L.A.III.2.,4.,5.'!#REF!</definedName>
    <definedName name="A.III.L2." localSheetId="4">'[1]11. L.A.III.2.,4.,5.'!#REF!</definedName>
    <definedName name="A.III.L2." localSheetId="58">'[1]11. L.A.III.2.,4.,5.'!#REF!</definedName>
    <definedName name="A.III.L2." localSheetId="59">'[1]11. L.A.III.2.,4.,5.'!#REF!</definedName>
    <definedName name="A.III.L2." localSheetId="32">'[1]11. L.A.III.2.,4.,5.'!#REF!</definedName>
    <definedName name="A.III.L2." localSheetId="33">'[1]11. L.A.III.2.,4.,5.'!#REF!</definedName>
    <definedName name="A.III.L2." localSheetId="60">'[1]11. L.A.III.2.,4.,5.'!#REF!</definedName>
    <definedName name="A.III.L2." localSheetId="5">'[1]11. L.A.III.2.,4.,5.'!#REF!</definedName>
    <definedName name="A.III.L2." localSheetId="34">'[1]11. L.A.III.2.,4.,5.'!#REF!</definedName>
    <definedName name="A.III.L2." localSheetId="6">'[1]11. L.A.III.2.,4.,5.'!#REF!</definedName>
    <definedName name="A.III.L2." localSheetId="35">'[1]11. L.A.III.2.,4.,5.'!#REF!</definedName>
    <definedName name="A.III.L2." localSheetId="7">'[1]11. L.A.III.2.,4.,5.'!#REF!</definedName>
    <definedName name="A.III.L2." localSheetId="36">'[1]11. L.A.III.2.,4.,5.'!#REF!</definedName>
    <definedName name="A.III.L2." localSheetId="8">'[1]11. L.A.III.2.,4.,5.'!#REF!</definedName>
    <definedName name="A.III.L2." localSheetId="37">'[1]11. L.A.III.2.,4.,5.'!#REF!</definedName>
    <definedName name="A.III.L2." localSheetId="61">'[1]11. L.A.III.2.,4.,5.'!#REF!</definedName>
    <definedName name="A.III.L2." localSheetId="38">'[1]11. L.A.III.2.,4.,5.'!#REF!</definedName>
    <definedName name="A.III.L2." localSheetId="39">'[1]11. L.A.III.2.,4.,5.'!#REF!</definedName>
    <definedName name="A.III.L2." localSheetId="40">'[1]11. L.A.III.2.,4.,5.'!#REF!</definedName>
    <definedName name="A.III.L2." localSheetId="9">'[1]11. L.A.III.2.,4.,5.'!#REF!</definedName>
    <definedName name="A.III.L2." localSheetId="41">'[1]11. L.A.III.2.,4.,5.'!#REF!</definedName>
    <definedName name="A.III.L2." localSheetId="62">'[1]11. L.A.III.2.,4.,5.'!#REF!</definedName>
    <definedName name="A.III.L2." localSheetId="10">'[1]11. L.A.III.2.,4.,5.'!#REF!</definedName>
    <definedName name="A.III.L2." localSheetId="11">'[1]11. L.A.III.2.,4.,5.'!#REF!</definedName>
    <definedName name="A.III.L2." localSheetId="42">'[1]11. L.A.III.2.,4.,5.'!#REF!</definedName>
    <definedName name="A.III.L2." localSheetId="12">'[1]11. L.A.III.2.,4.,5.'!#REF!</definedName>
    <definedName name="A.III.L2." localSheetId="63">'[1]11. L.A.III.2.,4.,5.'!#REF!</definedName>
    <definedName name="A.III.L2." localSheetId="13">'[1]11. L.A.III.2.,4.,5.'!#REF!</definedName>
    <definedName name="A.III.L2." localSheetId="14">'[1]11. L.A.III.2.,4.,5.'!#REF!</definedName>
    <definedName name="A.III.L2." localSheetId="15">'[1]11. L.A.III.2.,4.,5.'!#REF!</definedName>
    <definedName name="A.III.L2." localSheetId="43">'[1]11. L.A.III.2.,4.,5.'!#REF!</definedName>
    <definedName name="A.III.L2." localSheetId="16">'[1]11. L.A.III.2.,4.,5.'!#REF!</definedName>
    <definedName name="A.III.L2." localSheetId="17">'[1]11. L.A.III.2.,4.,5.'!#REF!</definedName>
    <definedName name="A.III.L2." localSheetId="18">'[1]11. L.A.III.2.,4.,5.'!#REF!</definedName>
    <definedName name="A.III.L2." localSheetId="19">'[1]11. L.A.III.2.,4.,5.'!#REF!</definedName>
    <definedName name="A.III.L2." localSheetId="20">'[1]11. L.A.III.2.,4.,5.'!#REF!</definedName>
    <definedName name="A.III.L2." localSheetId="44">'[1]11. L.A.III.2.,4.,5.'!#REF!</definedName>
    <definedName name="A.III.L2." localSheetId="23">'[1]11. L.A.III.2.,4.,5.'!#REF!</definedName>
    <definedName name="A.III.L2." localSheetId="24">'[1]11. L.A.III.2.,4.,5.'!#REF!</definedName>
    <definedName name="A.III.L2." localSheetId="47">'[1]11. L.A.III.2.,4.,5.'!#REF!</definedName>
    <definedName name="A.III.L2." localSheetId="25">'[1]11. L.A.III.2.,4.,5.'!#REF!</definedName>
    <definedName name="A.III.L2." localSheetId="26">'[1]11. L.A.III.2.,4.,5.'!#REF!</definedName>
    <definedName name="A.III.L2." localSheetId="48">'[1]11. L.A.III.2.,4.,5.'!#REF!</definedName>
    <definedName name="A.III.L2." localSheetId="21">'[1]11. L.A.III.2.,4.,5.'!#REF!</definedName>
    <definedName name="A.III.L2." localSheetId="22">'[1]11. L.A.III.2.,4.,5.'!#REF!</definedName>
    <definedName name="A.III.L2." localSheetId="45">'[1]11. L.A.III.2.,4.,5.'!#REF!</definedName>
    <definedName name="A.III.L2." localSheetId="46">'[1]11. L.A.III.2.,4.,5.'!#REF!</definedName>
    <definedName name="A.III.L2." localSheetId="64">'[1]11. L.A.III.2.,4.,5.'!#REF!</definedName>
    <definedName name="A.III.L2." localSheetId="65">'[1]11. L.A.III.2.,4.,5.'!#REF!</definedName>
    <definedName name="A.III.L2." localSheetId="27">'[1]11. L.A.III.2.,4.,5.'!#REF!</definedName>
    <definedName name="A.III.L2." localSheetId="49">'[1]11. L.A.III.2.,4.,5.'!#REF!</definedName>
    <definedName name="A.III.L2." localSheetId="28">'[1]11. L.A.III.2.,4.,5.'!#REF!</definedName>
    <definedName name="A.III.L2." localSheetId="29">'[1]11. L.A.III.2.,4.,5.'!#REF!</definedName>
    <definedName name="A.III.L2." localSheetId="50">'[1]11. L.A.III.2.,4.,5.'!#REF!</definedName>
    <definedName name="A.III.L2." localSheetId="51">'[1]11. L.A.III.2.,4.,5.'!#REF!</definedName>
    <definedName name="A.III.L2." localSheetId="52">'[1]11. L.A.III.2.,4.,5.'!#REF!</definedName>
    <definedName name="A.III.L2." localSheetId="53">'[1]11. L.A.III.2.,4.,5.'!#REF!</definedName>
    <definedName name="A.III.L2." localSheetId="54">'[1]11. L.A.III.2.,4.,5.'!#REF!</definedName>
    <definedName name="A.III.L2." localSheetId="30">'[1]11. L.A.III.2.,4.,5.'!#REF!</definedName>
    <definedName name="A.III.L2." localSheetId="55">'[1]11. L.A.III.2.,4.,5.'!#REF!</definedName>
    <definedName name="A.III.L2." localSheetId="56">'[1]11. L.A.III.2.,4.,5.'!#REF!</definedName>
    <definedName name="A.III.L2." localSheetId="31">'[1]11. L.A.III.2.,4.,5.'!#REF!</definedName>
    <definedName name="A.III.L2." localSheetId="57">'[1]11. L.A.III.2.,4.,5.'!#REF!</definedName>
    <definedName name="A.III.L2.">'[2]11. L.A.III.2.,4.,5.'!#REF!</definedName>
    <definedName name="_xlnm.Database">[5]Tartalomj.!$A$1:$D$108</definedName>
    <definedName name="KörlevMező">'[6]#HIV'!$A$1</definedName>
    <definedName name="_xlnm.Print_Titles" localSheetId="0">Összefoglalás!$9:$9</definedName>
    <definedName name="_xlnm.Print_Area" localSheetId="2">'ISA210 18'!$A$1:$B$25</definedName>
    <definedName name="_xlnm.Print_Area" localSheetId="1">'ISA210 8'!$A$1:$B$23</definedName>
    <definedName name="_xlnm.Print_Area" localSheetId="3">'ISA240 17'!$A$1:$B$28</definedName>
    <definedName name="_xlnm.Print_Area" localSheetId="4">'ISA240 18'!$A$1:$B$24</definedName>
    <definedName name="_xlnm.Print_Area" localSheetId="58">'ISA240 18 (2)'!$A$1:$B$24</definedName>
    <definedName name="_xlnm.Print_Area" localSheetId="59">'ISA240 19'!$A$1:$B$27</definedName>
    <definedName name="_xlnm.Print_Area" localSheetId="32">'ISA240 20'!$A$1:$B$24</definedName>
    <definedName name="_xlnm.Print_Area" localSheetId="33">'ISA240 21'!$A$1:$B$24</definedName>
    <definedName name="_xlnm.Print_Area" localSheetId="60">'ISA240 32'!$A$1:$B$24</definedName>
    <definedName name="_xlnm.Print_Area" localSheetId="5">'ISA240 38'!$A$1:$B$25</definedName>
    <definedName name="_xlnm.Print_Area" localSheetId="34">'ISA240 38 (2)'!$A$1:$B$25</definedName>
    <definedName name="_xlnm.Print_Area" localSheetId="6">'ISA240 40'!$A$1:$B$24</definedName>
    <definedName name="_xlnm.Print_Area" localSheetId="35">'ISA240 41'!$A$1:$B$28</definedName>
    <definedName name="_xlnm.Print_Area" localSheetId="7">'ISA250 14'!$A$1:$B$24</definedName>
    <definedName name="_xlnm.Print_Area" localSheetId="36">'ISA250 14 (2)'!$A$1:$B$24</definedName>
    <definedName name="_xlnm.Print_Area" localSheetId="8">'ISA250 19'!$A$1:$B$24</definedName>
    <definedName name="_xlnm.Print_Area" localSheetId="37">'ISA250 19 (2)'!$A$1:$B$24</definedName>
    <definedName name="_xlnm.Print_Area" localSheetId="61">'ISA250 24'!$A$1:$B$24</definedName>
    <definedName name="_xlnm.Print_Area" localSheetId="38">'ISA260 15'!$A$1:$B$24</definedName>
    <definedName name="_xlnm.Print_Area" localSheetId="39">'ISA260 16'!$A$1:$B$27</definedName>
    <definedName name="_xlnm.Print_Area" localSheetId="40">'ISA260 18'!$A$1:$B$24</definedName>
    <definedName name="_xlnm.Print_Area" localSheetId="9">'ISA265 10'!$A$1:$B$26</definedName>
    <definedName name="_xlnm.Print_Area" localSheetId="41">'ISA265 9'!$A$1:$B$24</definedName>
    <definedName name="_xlnm.Print_Area" localSheetId="62">'ISA265 A30'!$A$1:$B$24</definedName>
    <definedName name="_xlnm.Print_Area" localSheetId="10">'ISA315 17'!$A$1:$B$25</definedName>
    <definedName name="_xlnm.Print_Area" localSheetId="11">'ISA402 19'!$A$1:$B$29</definedName>
    <definedName name="_xlnm.Print_Area" localSheetId="42">'ISA450 12'!$A$1:$B$26</definedName>
    <definedName name="_xlnm.Print_Area" localSheetId="12">'ISA450 8'!$A$1:$B$25</definedName>
    <definedName name="_xlnm.Print_Area" localSheetId="63">'ISA501 10'!$A$1:$B$24</definedName>
    <definedName name="_xlnm.Print_Area" localSheetId="13">'ISA501 9'!$A$1:$B$25</definedName>
    <definedName name="_xlnm.Print_Area" localSheetId="14">'ISA505 8'!$A$1:$B$25</definedName>
    <definedName name="_xlnm.Print_Area" localSheetId="15">'ISA510 7'!$A$1:$B$24</definedName>
    <definedName name="_xlnm.Print_Area" localSheetId="43">'ISA510 7 (2)'!$A$1:$B$24</definedName>
    <definedName name="_xlnm.Print_Area" localSheetId="16">'ISA520 7'!$A$1:$B$28</definedName>
    <definedName name="_xlnm.Print_Area" localSheetId="17">'ISA540 8'!$A$1:$B$32</definedName>
    <definedName name="_xlnm.Print_Area" localSheetId="18">'ISA550 13'!$A$1:$B$27</definedName>
    <definedName name="_xlnm.Print_Area" localSheetId="19">'ISA550 16'!$A$1:$B$26</definedName>
    <definedName name="_xlnm.Print_Area" localSheetId="20">'ISA550 22'!$A$1:$B$26</definedName>
    <definedName name="_xlnm.Print_Area" localSheetId="44">'ISA550 27'!$A$1:$B$24</definedName>
    <definedName name="_xlnm.Print_Area" localSheetId="23">'ISA560 10'!$A$1:$B$26</definedName>
    <definedName name="_xlnm.Print_Area" localSheetId="24">'ISA560 13'!$A$1:$B$27</definedName>
    <definedName name="_xlnm.Print_Area" localSheetId="47">'ISA560 13 (2)'!$A$1:$B$27</definedName>
    <definedName name="_xlnm.Print_Area" localSheetId="25">'ISA560 14'!$A$1:$B$26</definedName>
    <definedName name="_xlnm.Print_Area" localSheetId="26">'ISA560 17'!$A$1:$B$27</definedName>
    <definedName name="_xlnm.Print_Area" localSheetId="48">'ISA560 17 (2)'!$A$1:$B$27</definedName>
    <definedName name="_xlnm.Print_Area" localSheetId="21">'ISA560 7'!$A$1:$B$35</definedName>
    <definedName name="_xlnm.Print_Area" localSheetId="22">'ISA560 7 (2)'!$A$1:$B$24</definedName>
    <definedName name="_xlnm.Print_Area" localSheetId="45">'ISA560 7 (3)'!$A$1:$B$34</definedName>
    <definedName name="_xlnm.Print_Area" localSheetId="46">'ISA560 7 (4)'!$A$1:$B$24</definedName>
    <definedName name="_xlnm.Print_Area" localSheetId="64">'ISA560 7 (5)'!$A$1:$B$24</definedName>
    <definedName name="_xlnm.Print_Area" localSheetId="65">'ISA560 A8'!$A$1:$B$24</definedName>
    <definedName name="_xlnm.Print_Area" localSheetId="27">'ISA570 10'!$A$1:$B$26</definedName>
    <definedName name="_xlnm.Print_Area" localSheetId="49">'ISA570 23'!$A$1:$B$28</definedName>
    <definedName name="_xlnm.Print_Area" localSheetId="28">'ISA580 19'!$A$1:$B$25</definedName>
    <definedName name="_xlnm.Print_Area" localSheetId="29">'ISA700 18'!$A$1:$B$25</definedName>
    <definedName name="_xlnm.Print_Area" localSheetId="50">'ISA705 12'!$A$1:$B$24</definedName>
    <definedName name="_xlnm.Print_Area" localSheetId="51">'ISA705 14'!$A$1:$B$25</definedName>
    <definedName name="_xlnm.Print_Area" localSheetId="52">'ISA705 19'!$A$1:$B$25</definedName>
    <definedName name="_xlnm.Print_Area" localSheetId="53">'ISA705 28'!$A$1:$B$26</definedName>
    <definedName name="_xlnm.Print_Area" localSheetId="54">'ISA706 9'!$A$1:$B$29</definedName>
    <definedName name="_xlnm.Print_Area" localSheetId="30">'ISA710 18'!$A$1:$B$27</definedName>
    <definedName name="_xlnm.Print_Area" localSheetId="55">'ISA710 18 (2)'!$A$1:$B$28</definedName>
    <definedName name="_xlnm.Print_Area" localSheetId="56">'ISA720 10'!$A$1:$B$25</definedName>
    <definedName name="_xlnm.Print_Area" localSheetId="31">'ISA720 14'!$A$1:$B$25</definedName>
    <definedName name="_xlnm.Print_Area" localSheetId="57">'ISA720 16'!$A$1:$B$25</definedName>
    <definedName name="_xlnm.Print_Area" localSheetId="0">Összefoglalás!$A$1:$H$192</definedName>
    <definedName name="TABLE" localSheetId="66">Alapa!$C$27:$C$27</definedName>
    <definedName name="TABLE_2" localSheetId="66">Alapa!$C$27:$C$27</definedName>
    <definedName name="wrn.Proba." localSheetId="66" hidden="1">{#N/A,#N/A,TRUE,"A1";#N/A,#N/A,TRUE,"A2";#N/A,#N/A,TRUE,"B1"}</definedName>
    <definedName name="wrn.Proba." localSheetId="2" hidden="1">{#N/A,#N/A,TRUE,"A1";#N/A,#N/A,TRUE,"A2";#N/A,#N/A,TRUE,"B1"}</definedName>
    <definedName name="wrn.Proba." localSheetId="1" hidden="1">{#N/A,#N/A,TRUE,"A1";#N/A,#N/A,TRUE,"A2";#N/A,#N/A,TRUE,"B1"}</definedName>
    <definedName name="wrn.Proba." localSheetId="3" hidden="1">{#N/A,#N/A,TRUE,"A1";#N/A,#N/A,TRUE,"A2";#N/A,#N/A,TRUE,"B1"}</definedName>
    <definedName name="wrn.Proba." localSheetId="4" hidden="1">{#N/A,#N/A,TRUE,"A1";#N/A,#N/A,TRUE,"A2";#N/A,#N/A,TRUE,"B1"}</definedName>
    <definedName name="wrn.Proba." localSheetId="58" hidden="1">{#N/A,#N/A,TRUE,"A1";#N/A,#N/A,TRUE,"A2";#N/A,#N/A,TRUE,"B1"}</definedName>
    <definedName name="wrn.Proba." localSheetId="59" hidden="1">{#N/A,#N/A,TRUE,"A1";#N/A,#N/A,TRUE,"A2";#N/A,#N/A,TRUE,"B1"}</definedName>
    <definedName name="wrn.Proba." localSheetId="32" hidden="1">{#N/A,#N/A,TRUE,"A1";#N/A,#N/A,TRUE,"A2";#N/A,#N/A,TRUE,"B1"}</definedName>
    <definedName name="wrn.Proba." localSheetId="33" hidden="1">{#N/A,#N/A,TRUE,"A1";#N/A,#N/A,TRUE,"A2";#N/A,#N/A,TRUE,"B1"}</definedName>
    <definedName name="wrn.Proba." localSheetId="60" hidden="1">{#N/A,#N/A,TRUE,"A1";#N/A,#N/A,TRUE,"A2";#N/A,#N/A,TRUE,"B1"}</definedName>
    <definedName name="wrn.Proba." localSheetId="5" hidden="1">{#N/A,#N/A,TRUE,"A1";#N/A,#N/A,TRUE,"A2";#N/A,#N/A,TRUE,"B1"}</definedName>
    <definedName name="wrn.Proba." localSheetId="34" hidden="1">{#N/A,#N/A,TRUE,"A1";#N/A,#N/A,TRUE,"A2";#N/A,#N/A,TRUE,"B1"}</definedName>
    <definedName name="wrn.Proba." localSheetId="6" hidden="1">{#N/A,#N/A,TRUE,"A1";#N/A,#N/A,TRUE,"A2";#N/A,#N/A,TRUE,"B1"}</definedName>
    <definedName name="wrn.Proba." localSheetId="35" hidden="1">{#N/A,#N/A,TRUE,"A1";#N/A,#N/A,TRUE,"A2";#N/A,#N/A,TRUE,"B1"}</definedName>
    <definedName name="wrn.Proba." localSheetId="7" hidden="1">{#N/A,#N/A,TRUE,"A1";#N/A,#N/A,TRUE,"A2";#N/A,#N/A,TRUE,"B1"}</definedName>
    <definedName name="wrn.Proba." localSheetId="36" hidden="1">{#N/A,#N/A,TRUE,"A1";#N/A,#N/A,TRUE,"A2";#N/A,#N/A,TRUE,"B1"}</definedName>
    <definedName name="wrn.Proba." localSheetId="8" hidden="1">{#N/A,#N/A,TRUE,"A1";#N/A,#N/A,TRUE,"A2";#N/A,#N/A,TRUE,"B1"}</definedName>
    <definedName name="wrn.Proba." localSheetId="37" hidden="1">{#N/A,#N/A,TRUE,"A1";#N/A,#N/A,TRUE,"A2";#N/A,#N/A,TRUE,"B1"}</definedName>
    <definedName name="wrn.Proba." localSheetId="61" hidden="1">{#N/A,#N/A,TRUE,"A1";#N/A,#N/A,TRUE,"A2";#N/A,#N/A,TRUE,"B1"}</definedName>
    <definedName name="wrn.Proba." localSheetId="38" hidden="1">{#N/A,#N/A,TRUE,"A1";#N/A,#N/A,TRUE,"A2";#N/A,#N/A,TRUE,"B1"}</definedName>
    <definedName name="wrn.Proba." localSheetId="39" hidden="1">{#N/A,#N/A,TRUE,"A1";#N/A,#N/A,TRUE,"A2";#N/A,#N/A,TRUE,"B1"}</definedName>
    <definedName name="wrn.Proba." localSheetId="40" hidden="1">{#N/A,#N/A,TRUE,"A1";#N/A,#N/A,TRUE,"A2";#N/A,#N/A,TRUE,"B1"}</definedName>
    <definedName name="wrn.Proba." localSheetId="9" hidden="1">{#N/A,#N/A,TRUE,"A1";#N/A,#N/A,TRUE,"A2";#N/A,#N/A,TRUE,"B1"}</definedName>
    <definedName name="wrn.Proba." localSheetId="41" hidden="1">{#N/A,#N/A,TRUE,"A1";#N/A,#N/A,TRUE,"A2";#N/A,#N/A,TRUE,"B1"}</definedName>
    <definedName name="wrn.Proba." localSheetId="62" hidden="1">{#N/A,#N/A,TRUE,"A1";#N/A,#N/A,TRUE,"A2";#N/A,#N/A,TRUE,"B1"}</definedName>
    <definedName name="wrn.Proba." localSheetId="10" hidden="1">{#N/A,#N/A,TRUE,"A1";#N/A,#N/A,TRUE,"A2";#N/A,#N/A,TRUE,"B1"}</definedName>
    <definedName name="wrn.Proba." localSheetId="11" hidden="1">{#N/A,#N/A,TRUE,"A1";#N/A,#N/A,TRUE,"A2";#N/A,#N/A,TRUE,"B1"}</definedName>
    <definedName name="wrn.Proba." localSheetId="42" hidden="1">{#N/A,#N/A,TRUE,"A1";#N/A,#N/A,TRUE,"A2";#N/A,#N/A,TRUE,"B1"}</definedName>
    <definedName name="wrn.Proba." localSheetId="12" hidden="1">{#N/A,#N/A,TRUE,"A1";#N/A,#N/A,TRUE,"A2";#N/A,#N/A,TRUE,"B1"}</definedName>
    <definedName name="wrn.Proba." localSheetId="63" hidden="1">{#N/A,#N/A,TRUE,"A1";#N/A,#N/A,TRUE,"A2";#N/A,#N/A,TRUE,"B1"}</definedName>
    <definedName name="wrn.Proba." localSheetId="13" hidden="1">{#N/A,#N/A,TRUE,"A1";#N/A,#N/A,TRUE,"A2";#N/A,#N/A,TRUE,"B1"}</definedName>
    <definedName name="wrn.Proba." localSheetId="14" hidden="1">{#N/A,#N/A,TRUE,"A1";#N/A,#N/A,TRUE,"A2";#N/A,#N/A,TRUE,"B1"}</definedName>
    <definedName name="wrn.Proba." localSheetId="15" hidden="1">{#N/A,#N/A,TRUE,"A1";#N/A,#N/A,TRUE,"A2";#N/A,#N/A,TRUE,"B1"}</definedName>
    <definedName name="wrn.Proba." localSheetId="43" hidden="1">{#N/A,#N/A,TRUE,"A1";#N/A,#N/A,TRUE,"A2";#N/A,#N/A,TRUE,"B1"}</definedName>
    <definedName name="wrn.Proba." localSheetId="16" hidden="1">{#N/A,#N/A,TRUE,"A1";#N/A,#N/A,TRUE,"A2";#N/A,#N/A,TRUE,"B1"}</definedName>
    <definedName name="wrn.Proba." localSheetId="17" hidden="1">{#N/A,#N/A,TRUE,"A1";#N/A,#N/A,TRUE,"A2";#N/A,#N/A,TRUE,"B1"}</definedName>
    <definedName name="wrn.Proba." localSheetId="18" hidden="1">{#N/A,#N/A,TRUE,"A1";#N/A,#N/A,TRUE,"A2";#N/A,#N/A,TRUE,"B1"}</definedName>
    <definedName name="wrn.Proba." localSheetId="19" hidden="1">{#N/A,#N/A,TRUE,"A1";#N/A,#N/A,TRUE,"A2";#N/A,#N/A,TRUE,"B1"}</definedName>
    <definedName name="wrn.Proba." localSheetId="20" hidden="1">{#N/A,#N/A,TRUE,"A1";#N/A,#N/A,TRUE,"A2";#N/A,#N/A,TRUE,"B1"}</definedName>
    <definedName name="wrn.Proba." localSheetId="44" hidden="1">{#N/A,#N/A,TRUE,"A1";#N/A,#N/A,TRUE,"A2";#N/A,#N/A,TRUE,"B1"}</definedName>
    <definedName name="wrn.Proba." localSheetId="23" hidden="1">{#N/A,#N/A,TRUE,"A1";#N/A,#N/A,TRUE,"A2";#N/A,#N/A,TRUE,"B1"}</definedName>
    <definedName name="wrn.Proba." localSheetId="24" hidden="1">{#N/A,#N/A,TRUE,"A1";#N/A,#N/A,TRUE,"A2";#N/A,#N/A,TRUE,"B1"}</definedName>
    <definedName name="wrn.Proba." localSheetId="47" hidden="1">{#N/A,#N/A,TRUE,"A1";#N/A,#N/A,TRUE,"A2";#N/A,#N/A,TRUE,"B1"}</definedName>
    <definedName name="wrn.Proba." localSheetId="25" hidden="1">{#N/A,#N/A,TRUE,"A1";#N/A,#N/A,TRUE,"A2";#N/A,#N/A,TRUE,"B1"}</definedName>
    <definedName name="wrn.Proba." localSheetId="26" hidden="1">{#N/A,#N/A,TRUE,"A1";#N/A,#N/A,TRUE,"A2";#N/A,#N/A,TRUE,"B1"}</definedName>
    <definedName name="wrn.Proba." localSheetId="48" hidden="1">{#N/A,#N/A,TRUE,"A1";#N/A,#N/A,TRUE,"A2";#N/A,#N/A,TRUE,"B1"}</definedName>
    <definedName name="wrn.Proba." localSheetId="21" hidden="1">{#N/A,#N/A,TRUE,"A1";#N/A,#N/A,TRUE,"A2";#N/A,#N/A,TRUE,"B1"}</definedName>
    <definedName name="wrn.Proba." localSheetId="22" hidden="1">{#N/A,#N/A,TRUE,"A1";#N/A,#N/A,TRUE,"A2";#N/A,#N/A,TRUE,"B1"}</definedName>
    <definedName name="wrn.Proba." localSheetId="45" hidden="1">{#N/A,#N/A,TRUE,"A1";#N/A,#N/A,TRUE,"A2";#N/A,#N/A,TRUE,"B1"}</definedName>
    <definedName name="wrn.Proba." localSheetId="46" hidden="1">{#N/A,#N/A,TRUE,"A1";#N/A,#N/A,TRUE,"A2";#N/A,#N/A,TRUE,"B1"}</definedName>
    <definedName name="wrn.Proba." localSheetId="64" hidden="1">{#N/A,#N/A,TRUE,"A1";#N/A,#N/A,TRUE,"A2";#N/A,#N/A,TRUE,"B1"}</definedName>
    <definedName name="wrn.Proba." localSheetId="65" hidden="1">{#N/A,#N/A,TRUE,"A1";#N/A,#N/A,TRUE,"A2";#N/A,#N/A,TRUE,"B1"}</definedName>
    <definedName name="wrn.Proba." localSheetId="27" hidden="1">{#N/A,#N/A,TRUE,"A1";#N/A,#N/A,TRUE,"A2";#N/A,#N/A,TRUE,"B1"}</definedName>
    <definedName name="wrn.Proba." localSheetId="49" hidden="1">{#N/A,#N/A,TRUE,"A1";#N/A,#N/A,TRUE,"A2";#N/A,#N/A,TRUE,"B1"}</definedName>
    <definedName name="wrn.Proba." localSheetId="28" hidden="1">{#N/A,#N/A,TRUE,"A1";#N/A,#N/A,TRUE,"A2";#N/A,#N/A,TRUE,"B1"}</definedName>
    <definedName name="wrn.Proba." localSheetId="29" hidden="1">{#N/A,#N/A,TRUE,"A1";#N/A,#N/A,TRUE,"A2";#N/A,#N/A,TRUE,"B1"}</definedName>
    <definedName name="wrn.Proba." localSheetId="50" hidden="1">{#N/A,#N/A,TRUE,"A1";#N/A,#N/A,TRUE,"A2";#N/A,#N/A,TRUE,"B1"}</definedName>
    <definedName name="wrn.Proba." localSheetId="51" hidden="1">{#N/A,#N/A,TRUE,"A1";#N/A,#N/A,TRUE,"A2";#N/A,#N/A,TRUE,"B1"}</definedName>
    <definedName name="wrn.Proba." localSheetId="52" hidden="1">{#N/A,#N/A,TRUE,"A1";#N/A,#N/A,TRUE,"A2";#N/A,#N/A,TRUE,"B1"}</definedName>
    <definedName name="wrn.Proba." localSheetId="53" hidden="1">{#N/A,#N/A,TRUE,"A1";#N/A,#N/A,TRUE,"A2";#N/A,#N/A,TRUE,"B1"}</definedName>
    <definedName name="wrn.Proba." localSheetId="54" hidden="1">{#N/A,#N/A,TRUE,"A1";#N/A,#N/A,TRUE,"A2";#N/A,#N/A,TRUE,"B1"}</definedName>
    <definedName name="wrn.Proba." localSheetId="30" hidden="1">{#N/A,#N/A,TRUE,"A1";#N/A,#N/A,TRUE,"A2";#N/A,#N/A,TRUE,"B1"}</definedName>
    <definedName name="wrn.Proba." localSheetId="55" hidden="1">{#N/A,#N/A,TRUE,"A1";#N/A,#N/A,TRUE,"A2";#N/A,#N/A,TRUE,"B1"}</definedName>
    <definedName name="wrn.Proba." localSheetId="56" hidden="1">{#N/A,#N/A,TRUE,"A1";#N/A,#N/A,TRUE,"A2";#N/A,#N/A,TRUE,"B1"}</definedName>
    <definedName name="wrn.Proba." localSheetId="31" hidden="1">{#N/A,#N/A,TRUE,"A1";#N/A,#N/A,TRUE,"A2";#N/A,#N/A,TRUE,"B1"}</definedName>
    <definedName name="wrn.Proba." localSheetId="57" hidden="1">{#N/A,#N/A,TRUE,"A1";#N/A,#N/A,TRUE,"A2";#N/A,#N/A,TRUE,"B1"}</definedName>
    <definedName name="wrn.Proba." hidden="1">{#N/A,#N/A,TRUE,"A1";#N/A,#N/A,TRUE,"A2";#N/A,#N/A,TRUE,"B1"}</definedName>
    <definedName name="XXX">'[3]11. L.A.III.2.,4.,5.'!#REF!</definedName>
  </definedNames>
  <calcPr calcId="162913"/>
</workbook>
</file>

<file path=xl/calcChain.xml><?xml version="1.0" encoding="utf-8"?>
<calcChain xmlns="http://schemas.openxmlformats.org/spreadsheetml/2006/main">
  <c r="E2" i="33" l="1"/>
  <c r="D2" i="33"/>
  <c r="B12" i="98"/>
  <c r="B11" i="98"/>
  <c r="B8" i="98"/>
  <c r="B7" i="98"/>
  <c r="B5" i="98"/>
  <c r="B4" i="98"/>
  <c r="B12" i="97"/>
  <c r="B11" i="97"/>
  <c r="B8" i="97"/>
  <c r="B7" i="97"/>
  <c r="B5" i="97"/>
  <c r="B4" i="97"/>
  <c r="B12" i="96"/>
  <c r="B11" i="96"/>
  <c r="B8" i="96"/>
  <c r="B7" i="96"/>
  <c r="B5" i="96"/>
  <c r="B4" i="96"/>
  <c r="B12" i="95"/>
  <c r="B11" i="95"/>
  <c r="B8" i="95"/>
  <c r="B7" i="95"/>
  <c r="B5" i="95"/>
  <c r="B4" i="95"/>
  <c r="B12" i="94"/>
  <c r="B11" i="94"/>
  <c r="B8" i="94"/>
  <c r="B7" i="94"/>
  <c r="B5" i="94"/>
  <c r="B4" i="94"/>
  <c r="B12" i="93"/>
  <c r="B11" i="93"/>
  <c r="B8" i="93"/>
  <c r="B7" i="93"/>
  <c r="B5" i="93"/>
  <c r="B4" i="93"/>
  <c r="B15" i="92"/>
  <c r="B14" i="92"/>
  <c r="B13" i="92"/>
  <c r="B12" i="92"/>
  <c r="B11" i="92"/>
  <c r="B8" i="92"/>
  <c r="B7" i="92"/>
  <c r="B5" i="92"/>
  <c r="B4" i="92"/>
  <c r="B12" i="91"/>
  <c r="B11" i="91"/>
  <c r="B8" i="91"/>
  <c r="B7" i="91"/>
  <c r="B5" i="91"/>
  <c r="B4" i="91"/>
  <c r="B13" i="90"/>
  <c r="B12" i="90"/>
  <c r="B11" i="90"/>
  <c r="B8" i="90"/>
  <c r="B7" i="90"/>
  <c r="B5" i="90"/>
  <c r="B4" i="90"/>
  <c r="B13" i="89"/>
  <c r="B12" i="89"/>
  <c r="B11" i="89"/>
  <c r="B8" i="89"/>
  <c r="B7" i="89"/>
  <c r="B5" i="89"/>
  <c r="B4" i="89"/>
  <c r="B16" i="88"/>
  <c r="B15" i="88"/>
  <c r="B14" i="88"/>
  <c r="B13" i="88"/>
  <c r="B12" i="88"/>
  <c r="B11" i="88"/>
  <c r="B8" i="88"/>
  <c r="B7" i="88"/>
  <c r="B5" i="88"/>
  <c r="B4" i="88"/>
  <c r="B17" i="87"/>
  <c r="B16" i="87"/>
  <c r="B15" i="87"/>
  <c r="B14" i="87"/>
  <c r="B13" i="87"/>
  <c r="B12" i="87"/>
  <c r="B11" i="87"/>
  <c r="B8" i="87"/>
  <c r="B7" i="87"/>
  <c r="B5" i="87"/>
  <c r="B4" i="87"/>
  <c r="B14" i="86"/>
  <c r="B13" i="86"/>
  <c r="B12" i="86"/>
  <c r="B11" i="86"/>
  <c r="B8" i="86"/>
  <c r="B7" i="86"/>
  <c r="B5" i="86"/>
  <c r="B4" i="86"/>
  <c r="B13" i="85"/>
  <c r="B12" i="85"/>
  <c r="B11" i="85"/>
  <c r="B8" i="85"/>
  <c r="B7" i="85"/>
  <c r="B5" i="85"/>
  <c r="B4" i="85"/>
  <c r="B13" i="84"/>
  <c r="B12" i="84"/>
  <c r="B11" i="84"/>
  <c r="B8" i="84"/>
  <c r="B7" i="84"/>
  <c r="B5" i="84"/>
  <c r="B4" i="84"/>
  <c r="B12" i="83"/>
  <c r="B11" i="83"/>
  <c r="B8" i="83"/>
  <c r="B7" i="83"/>
  <c r="B5" i="83"/>
  <c r="B4" i="83"/>
  <c r="B16" i="82"/>
  <c r="B15" i="82"/>
  <c r="B14" i="82"/>
  <c r="B13" i="82"/>
  <c r="B12" i="82"/>
  <c r="B11" i="82"/>
  <c r="B8" i="82"/>
  <c r="B7" i="82"/>
  <c r="B5" i="82"/>
  <c r="B4" i="82"/>
  <c r="B15" i="81"/>
  <c r="B14" i="81"/>
  <c r="B13" i="81"/>
  <c r="B12" i="81"/>
  <c r="B11" i="81"/>
  <c r="B8" i="81"/>
  <c r="B7" i="81"/>
  <c r="B5" i="81"/>
  <c r="B4" i="81"/>
  <c r="B15" i="80"/>
  <c r="B14" i="80"/>
  <c r="B13" i="80"/>
  <c r="B12" i="80"/>
  <c r="B11" i="80"/>
  <c r="B8" i="80"/>
  <c r="B7" i="80"/>
  <c r="B5" i="80"/>
  <c r="B4" i="80"/>
  <c r="B12" i="79"/>
  <c r="B11" i="79"/>
  <c r="B8" i="79"/>
  <c r="B7" i="79"/>
  <c r="B5" i="79"/>
  <c r="B4" i="79"/>
  <c r="B22" i="78"/>
  <c r="B21" i="78"/>
  <c r="B20" i="78"/>
  <c r="B19" i="78"/>
  <c r="B18" i="78"/>
  <c r="B17" i="78"/>
  <c r="B16" i="78"/>
  <c r="B15" i="78"/>
  <c r="B14" i="78"/>
  <c r="B13" i="78"/>
  <c r="B12" i="78"/>
  <c r="B11" i="78"/>
  <c r="B8" i="78"/>
  <c r="B7" i="78"/>
  <c r="B5" i="78"/>
  <c r="B4" i="78"/>
  <c r="B12" i="77"/>
  <c r="B11" i="77"/>
  <c r="B8" i="77"/>
  <c r="B7" i="77"/>
  <c r="B5" i="77"/>
  <c r="B4" i="77"/>
  <c r="B12" i="76"/>
  <c r="B11" i="76"/>
  <c r="B8" i="76"/>
  <c r="B7" i="76"/>
  <c r="B5" i="76"/>
  <c r="B4" i="76"/>
  <c r="B14" i="75"/>
  <c r="B13" i="75"/>
  <c r="B12" i="75"/>
  <c r="B11" i="75"/>
  <c r="B8" i="75"/>
  <c r="B7" i="75"/>
  <c r="B5" i="75"/>
  <c r="B4" i="75"/>
  <c r="B12" i="74"/>
  <c r="B11" i="74"/>
  <c r="B8" i="74"/>
  <c r="B7" i="74"/>
  <c r="B5" i="74"/>
  <c r="B4" i="74"/>
  <c r="B12" i="73"/>
  <c r="B11" i="73"/>
  <c r="B8" i="73"/>
  <c r="B7" i="73"/>
  <c r="B5" i="73"/>
  <c r="B4" i="73"/>
  <c r="B15" i="72"/>
  <c r="B14" i="72"/>
  <c r="B13" i="72"/>
  <c r="B12" i="72"/>
  <c r="B11" i="72"/>
  <c r="B8" i="72"/>
  <c r="B7" i="72"/>
  <c r="B5" i="72"/>
  <c r="B4" i="72"/>
  <c r="B12" i="71"/>
  <c r="B11" i="71"/>
  <c r="B8" i="71"/>
  <c r="B7" i="71"/>
  <c r="B5" i="71"/>
  <c r="B4" i="71"/>
  <c r="B12" i="70"/>
  <c r="B11" i="70"/>
  <c r="B8" i="70"/>
  <c r="B7" i="70"/>
  <c r="B5" i="70"/>
  <c r="B4" i="70"/>
  <c r="B12" i="69"/>
  <c r="B11" i="69"/>
  <c r="B8" i="69"/>
  <c r="B7" i="69"/>
  <c r="B5" i="69"/>
  <c r="B4" i="69"/>
  <c r="B16" i="68"/>
  <c r="B15" i="68"/>
  <c r="B14" i="68"/>
  <c r="B13" i="68"/>
  <c r="B12" i="68"/>
  <c r="B11" i="68"/>
  <c r="B8" i="68"/>
  <c r="B7" i="68"/>
  <c r="B5" i="68"/>
  <c r="B4" i="68"/>
  <c r="B13" i="67"/>
  <c r="B12" i="67"/>
  <c r="B11" i="67"/>
  <c r="B8" i="67"/>
  <c r="B7" i="67"/>
  <c r="B5" i="67"/>
  <c r="B4" i="67"/>
  <c r="B12" i="66"/>
  <c r="B11" i="66"/>
  <c r="B8" i="66"/>
  <c r="B7" i="66"/>
  <c r="B5" i="66"/>
  <c r="B4" i="66"/>
  <c r="B12" i="65"/>
  <c r="B11" i="65"/>
  <c r="B8" i="65"/>
  <c r="B7" i="65"/>
  <c r="B5" i="65"/>
  <c r="B4" i="65"/>
  <c r="B13" i="64"/>
  <c r="B12" i="64"/>
  <c r="B11" i="64"/>
  <c r="B8" i="64"/>
  <c r="B7" i="64"/>
  <c r="B5" i="64"/>
  <c r="B4" i="64"/>
  <c r="B15" i="63"/>
  <c r="B14" i="63"/>
  <c r="B13" i="63"/>
  <c r="B12" i="63"/>
  <c r="B11" i="63"/>
  <c r="B8" i="63"/>
  <c r="B7" i="63"/>
  <c r="B5" i="63"/>
  <c r="B4" i="63"/>
  <c r="B13" i="62"/>
  <c r="B12" i="62"/>
  <c r="B11" i="62"/>
  <c r="B8" i="62"/>
  <c r="B7" i="62"/>
  <c r="B5" i="62"/>
  <c r="B4" i="62"/>
  <c r="B13" i="61"/>
  <c r="B12" i="61"/>
  <c r="B11" i="61"/>
  <c r="B8" i="61"/>
  <c r="B7" i="61"/>
  <c r="B5" i="61"/>
  <c r="B4" i="61"/>
  <c r="B14" i="60"/>
  <c r="B13" i="60"/>
  <c r="B12" i="60"/>
  <c r="B11" i="60"/>
  <c r="B8" i="60"/>
  <c r="B7" i="60"/>
  <c r="B5" i="60"/>
  <c r="B4" i="60"/>
  <c r="B15" i="59"/>
  <c r="B14" i="59"/>
  <c r="B13" i="59"/>
  <c r="B12" i="59"/>
  <c r="B11" i="59"/>
  <c r="B8" i="59"/>
  <c r="B7" i="59"/>
  <c r="B5" i="59"/>
  <c r="B4" i="59"/>
  <c r="B14" i="58"/>
  <c r="B13" i="58"/>
  <c r="B12" i="58"/>
  <c r="B11" i="58"/>
  <c r="B8" i="58"/>
  <c r="B7" i="58"/>
  <c r="B5" i="58"/>
  <c r="B4" i="58"/>
  <c r="B15" i="57"/>
  <c r="B14" i="57"/>
  <c r="B13" i="57"/>
  <c r="B12" i="57"/>
  <c r="B11" i="57"/>
  <c r="B8" i="57"/>
  <c r="B7" i="57"/>
  <c r="B5" i="57"/>
  <c r="B4" i="57"/>
  <c r="B14" i="56"/>
  <c r="B13" i="56"/>
  <c r="B12" i="56"/>
  <c r="B11" i="56"/>
  <c r="B8" i="56"/>
  <c r="B7" i="56"/>
  <c r="B5" i="56"/>
  <c r="B4" i="56"/>
  <c r="B12" i="55"/>
  <c r="B11" i="55"/>
  <c r="B8" i="55"/>
  <c r="B7" i="55"/>
  <c r="B5" i="55"/>
  <c r="B4" i="55"/>
  <c r="B23" i="54"/>
  <c r="B22" i="54"/>
  <c r="B21" i="54"/>
  <c r="B20" i="54"/>
  <c r="B19" i="54"/>
  <c r="B18" i="54"/>
  <c r="B17" i="54"/>
  <c r="B16" i="54"/>
  <c r="B15" i="54"/>
  <c r="B14" i="54"/>
  <c r="B13" i="54"/>
  <c r="B12" i="54"/>
  <c r="B11" i="54"/>
  <c r="B8" i="54"/>
  <c r="B7" i="54"/>
  <c r="B5" i="54"/>
  <c r="B4" i="54"/>
  <c r="B14" i="53"/>
  <c r="B13" i="53"/>
  <c r="B12" i="53"/>
  <c r="B11" i="53"/>
  <c r="B8" i="53"/>
  <c r="B7" i="53"/>
  <c r="B5" i="53"/>
  <c r="B4" i="53"/>
  <c r="B14" i="52"/>
  <c r="B13" i="52"/>
  <c r="B12" i="52"/>
  <c r="B11" i="52"/>
  <c r="B8" i="52"/>
  <c r="B7" i="52"/>
  <c r="B5" i="52"/>
  <c r="B4" i="52"/>
  <c r="B15" i="51"/>
  <c r="B14" i="51"/>
  <c r="B13" i="51"/>
  <c r="B12" i="51"/>
  <c r="B11" i="51"/>
  <c r="B8" i="51"/>
  <c r="B7" i="51"/>
  <c r="B5" i="51"/>
  <c r="B4" i="51"/>
  <c r="B20" i="50"/>
  <c r="B19" i="50"/>
  <c r="B18" i="50"/>
  <c r="B17" i="50"/>
  <c r="B16" i="50"/>
  <c r="B15" i="50"/>
  <c r="B14" i="50"/>
  <c r="B13" i="50"/>
  <c r="B12" i="50"/>
  <c r="B11" i="50"/>
  <c r="B8" i="50"/>
  <c r="B7" i="50"/>
  <c r="B5" i="50"/>
  <c r="B4" i="50"/>
  <c r="B16" i="49"/>
  <c r="B15" i="49"/>
  <c r="B14" i="49"/>
  <c r="B13" i="49"/>
  <c r="B12" i="49"/>
  <c r="B11" i="49"/>
  <c r="B8" i="49"/>
  <c r="B7" i="49"/>
  <c r="B5" i="49"/>
  <c r="B4" i="49"/>
  <c r="B12" i="48"/>
  <c r="B11" i="48"/>
  <c r="B8" i="48"/>
  <c r="B7" i="48"/>
  <c r="B5" i="48"/>
  <c r="B4" i="48"/>
  <c r="B13" i="47"/>
  <c r="B12" i="47"/>
  <c r="B11" i="47"/>
  <c r="B8" i="47"/>
  <c r="B7" i="47"/>
  <c r="B5" i="47"/>
  <c r="B4" i="47"/>
  <c r="B13" i="46"/>
  <c r="B12" i="46"/>
  <c r="B11" i="46"/>
  <c r="B8" i="46"/>
  <c r="B7" i="46"/>
  <c r="B5" i="46"/>
  <c r="B4" i="46"/>
  <c r="B13" i="45"/>
  <c r="B12" i="45"/>
  <c r="B11" i="45"/>
  <c r="B8" i="45"/>
  <c r="B7" i="45"/>
  <c r="B5" i="45"/>
  <c r="B4" i="45"/>
  <c r="B17" i="44"/>
  <c r="B16" i="44"/>
  <c r="B15" i="44"/>
  <c r="B14" i="44"/>
  <c r="B13" i="44"/>
  <c r="B12" i="44"/>
  <c r="B11" i="44"/>
  <c r="B8" i="44"/>
  <c r="B7" i="44"/>
  <c r="B5" i="44"/>
  <c r="B4" i="44"/>
  <c r="B13" i="43"/>
  <c r="B12" i="43"/>
  <c r="B11" i="43"/>
  <c r="B8" i="43"/>
  <c r="B7" i="43"/>
  <c r="B5" i="43"/>
  <c r="B4" i="43"/>
  <c r="B14" i="42"/>
  <c r="B13" i="42"/>
  <c r="B12" i="42"/>
  <c r="B11" i="42"/>
  <c r="B8" i="42"/>
  <c r="B7" i="42"/>
  <c r="B5" i="42"/>
  <c r="B4" i="42"/>
  <c r="B12" i="41"/>
  <c r="B11" i="41"/>
  <c r="B8" i="41"/>
  <c r="B7" i="41"/>
  <c r="B5" i="41"/>
  <c r="B4" i="41"/>
  <c r="B12" i="40"/>
  <c r="B11" i="40"/>
  <c r="B8" i="40"/>
  <c r="B7" i="40"/>
  <c r="B5" i="40"/>
  <c r="B4" i="40"/>
  <c r="B12" i="39"/>
  <c r="B11" i="39"/>
  <c r="B8" i="39"/>
  <c r="B7" i="39"/>
  <c r="B5" i="39"/>
  <c r="B4" i="39"/>
  <c r="B13" i="38"/>
  <c r="B12" i="38"/>
  <c r="B11" i="38"/>
  <c r="B8" i="38"/>
  <c r="B7" i="38"/>
  <c r="B5" i="38"/>
  <c r="B4" i="38"/>
  <c r="B12" i="37"/>
  <c r="B11" i="37"/>
  <c r="B8" i="37"/>
  <c r="B7" i="37"/>
  <c r="B5" i="37"/>
  <c r="B4" i="37"/>
  <c r="B16" i="36"/>
  <c r="B15" i="36"/>
  <c r="B14" i="36"/>
  <c r="B13" i="36"/>
  <c r="B12" i="36"/>
  <c r="B11" i="36"/>
  <c r="B8" i="36"/>
  <c r="B7" i="36"/>
  <c r="B5" i="36"/>
  <c r="B4" i="36"/>
  <c r="B14" i="35"/>
  <c r="B13" i="35"/>
  <c r="B12" i="35"/>
  <c r="B11" i="35"/>
  <c r="B8" i="35"/>
  <c r="B7" i="35"/>
  <c r="B5" i="35"/>
  <c r="B4" i="35"/>
  <c r="B12" i="34"/>
  <c r="B11" i="34"/>
  <c r="B8" i="34"/>
  <c r="B7" i="34"/>
  <c r="B5" i="34"/>
  <c r="B4" i="34"/>
  <c r="H192" i="33"/>
  <c r="G192" i="33"/>
  <c r="F192" i="33"/>
  <c r="H191" i="33"/>
  <c r="G191" i="33"/>
  <c r="F191" i="33"/>
  <c r="H190" i="33"/>
  <c r="G190" i="33"/>
  <c r="F190" i="33"/>
  <c r="H189" i="33"/>
  <c r="G189" i="33"/>
  <c r="F189" i="33"/>
  <c r="H188" i="33"/>
  <c r="G188" i="33"/>
  <c r="F188" i="33"/>
  <c r="H187" i="33"/>
  <c r="G187" i="33"/>
  <c r="F187" i="33"/>
  <c r="H183" i="33"/>
  <c r="G183" i="33"/>
  <c r="F183" i="33"/>
  <c r="H182" i="33"/>
  <c r="G182" i="33"/>
  <c r="F182" i="33"/>
  <c r="H179" i="33"/>
  <c r="G179" i="33"/>
  <c r="F179" i="33"/>
  <c r="H177" i="33"/>
  <c r="G177" i="33"/>
  <c r="F177" i="33"/>
  <c r="H172" i="33"/>
  <c r="G172" i="33"/>
  <c r="F172" i="33"/>
  <c r="H166" i="33"/>
  <c r="G166" i="33"/>
  <c r="F166" i="33"/>
  <c r="H163" i="33"/>
  <c r="G163" i="33"/>
  <c r="F163" i="33"/>
  <c r="H161" i="33"/>
  <c r="G161" i="33"/>
  <c r="F161" i="33"/>
  <c r="H159" i="33"/>
  <c r="G159" i="33"/>
  <c r="F159" i="33"/>
  <c r="H158" i="33"/>
  <c r="G158" i="33"/>
  <c r="F158" i="33"/>
  <c r="H153" i="33"/>
  <c r="G153" i="33"/>
  <c r="F153" i="33"/>
  <c r="H149" i="33"/>
  <c r="G149" i="33"/>
  <c r="F149" i="33"/>
  <c r="H145" i="33"/>
  <c r="G145" i="33"/>
  <c r="F145" i="33"/>
  <c r="H144" i="33"/>
  <c r="G144" i="33"/>
  <c r="F144" i="33"/>
  <c r="H133" i="33"/>
  <c r="G133" i="33"/>
  <c r="F133" i="33"/>
  <c r="H132" i="33"/>
  <c r="G132" i="33"/>
  <c r="F132" i="33"/>
  <c r="H131" i="33"/>
  <c r="G131" i="33"/>
  <c r="F131" i="33"/>
  <c r="H128" i="33"/>
  <c r="G128" i="33"/>
  <c r="F128" i="33"/>
  <c r="H127" i="33"/>
  <c r="G127" i="33"/>
  <c r="F127" i="33"/>
  <c r="H126" i="33"/>
  <c r="G126" i="33"/>
  <c r="F126" i="33"/>
  <c r="H122" i="33"/>
  <c r="G122" i="33"/>
  <c r="F122" i="33"/>
  <c r="H121" i="33"/>
  <c r="G121" i="33"/>
  <c r="F121" i="33"/>
  <c r="H120" i="33"/>
  <c r="G120" i="33"/>
  <c r="F120" i="33"/>
  <c r="H119" i="33"/>
  <c r="G119" i="33"/>
  <c r="F119" i="33"/>
  <c r="H114" i="33"/>
  <c r="G114" i="33"/>
  <c r="F114" i="33"/>
  <c r="H112" i="33"/>
  <c r="G112" i="33"/>
  <c r="F112" i="33"/>
  <c r="H111" i="33"/>
  <c r="G111" i="33"/>
  <c r="F111" i="33"/>
  <c r="H110" i="33"/>
  <c r="G110" i="33"/>
  <c r="F110" i="33"/>
  <c r="H107" i="33"/>
  <c r="G107" i="33"/>
  <c r="F107" i="33"/>
  <c r="H103" i="33"/>
  <c r="G103" i="33"/>
  <c r="F103" i="33"/>
  <c r="H101" i="33"/>
  <c r="G101" i="33"/>
  <c r="F101" i="33"/>
  <c r="H99" i="33"/>
  <c r="G99" i="33"/>
  <c r="F99" i="33"/>
  <c r="H96" i="33"/>
  <c r="G96" i="33"/>
  <c r="F96" i="33"/>
  <c r="H92" i="33"/>
  <c r="G92" i="33"/>
  <c r="F92" i="33"/>
  <c r="H89" i="33"/>
  <c r="G89" i="33"/>
  <c r="F89" i="33"/>
  <c r="H85" i="33"/>
  <c r="G85" i="33"/>
  <c r="F85" i="33"/>
  <c r="H82" i="33"/>
  <c r="G82" i="33"/>
  <c r="F82" i="33"/>
  <c r="H81" i="33"/>
  <c r="G81" i="33"/>
  <c r="F81" i="33"/>
  <c r="H69" i="33"/>
  <c r="G69" i="33"/>
  <c r="F69" i="33"/>
  <c r="H66" i="33"/>
  <c r="G66" i="33"/>
  <c r="F66" i="33"/>
  <c r="H63" i="33"/>
  <c r="G63" i="33"/>
  <c r="F63" i="33"/>
  <c r="H59" i="33"/>
  <c r="G59" i="33"/>
  <c r="F59" i="33"/>
  <c r="H50" i="33"/>
  <c r="G50" i="33"/>
  <c r="F50" i="33"/>
  <c r="H45" i="33"/>
  <c r="G45" i="33"/>
  <c r="F45" i="33"/>
  <c r="H44" i="33"/>
  <c r="G44" i="33"/>
  <c r="F44" i="33"/>
  <c r="H42" i="33"/>
  <c r="G42" i="33"/>
  <c r="F42" i="33"/>
  <c r="H40" i="33"/>
  <c r="G40" i="33"/>
  <c r="F40" i="33"/>
  <c r="H38" i="33"/>
  <c r="G38" i="33"/>
  <c r="F38" i="33"/>
  <c r="H32" i="33"/>
  <c r="G32" i="33"/>
  <c r="F32" i="33"/>
  <c r="H30" i="33"/>
  <c r="G30" i="33"/>
  <c r="F30" i="33"/>
  <c r="H27" i="33"/>
  <c r="G27" i="33"/>
  <c r="F27" i="33"/>
  <c r="H26" i="33"/>
  <c r="G26" i="33"/>
  <c r="F26" i="33"/>
  <c r="H25" i="33"/>
  <c r="G25" i="33"/>
  <c r="F25" i="33"/>
  <c r="H24" i="33"/>
  <c r="G24" i="33"/>
  <c r="F24" i="33"/>
  <c r="H22" i="33"/>
  <c r="G22" i="33"/>
  <c r="F22" i="33"/>
  <c r="H21" i="33"/>
  <c r="G21" i="33"/>
  <c r="F21" i="33"/>
  <c r="H16" i="33"/>
  <c r="G16" i="33"/>
  <c r="F16" i="33"/>
  <c r="H13" i="33"/>
  <c r="G13" i="33"/>
  <c r="F13" i="33"/>
  <c r="H12" i="33"/>
  <c r="G12" i="33"/>
  <c r="F12" i="33"/>
  <c r="E6" i="33"/>
  <c r="E5" i="33"/>
  <c r="A5" i="33"/>
  <c r="A4" i="33"/>
</calcChain>
</file>

<file path=xl/sharedStrings.xml><?xml version="1.0" encoding="utf-8"?>
<sst xmlns="http://schemas.openxmlformats.org/spreadsheetml/2006/main" count="1519" uniqueCount="373">
  <si>
    <t>29.</t>
  </si>
  <si>
    <t>30.</t>
  </si>
  <si>
    <t>31.</t>
  </si>
  <si>
    <t>VISSZA</t>
  </si>
  <si>
    <t>6.</t>
  </si>
  <si>
    <t>7.</t>
  </si>
  <si>
    <t>Készítette:</t>
  </si>
  <si>
    <t>4.</t>
  </si>
  <si>
    <t>5.</t>
  </si>
  <si>
    <t>13.</t>
  </si>
  <si>
    <t>26.</t>
  </si>
  <si>
    <t>27.</t>
  </si>
  <si>
    <t>28.</t>
  </si>
  <si>
    <t>1.</t>
  </si>
  <si>
    <t>2.</t>
  </si>
  <si>
    <t>3.</t>
  </si>
  <si>
    <t>Eredmény:</t>
  </si>
  <si>
    <t>Következtetés:</t>
  </si>
  <si>
    <t>8.</t>
  </si>
  <si>
    <t>9.</t>
  </si>
  <si>
    <t>10.</t>
  </si>
  <si>
    <t>11.</t>
  </si>
  <si>
    <t>12.</t>
  </si>
  <si>
    <t>14.</t>
  </si>
  <si>
    <t>15.</t>
  </si>
  <si>
    <t>16.</t>
  </si>
  <si>
    <t>17.</t>
  </si>
  <si>
    <t>18.</t>
  </si>
  <si>
    <t>19.</t>
  </si>
  <si>
    <t>20.</t>
  </si>
  <si>
    <t>Dátum</t>
  </si>
  <si>
    <t>21.</t>
  </si>
  <si>
    <t>22.</t>
  </si>
  <si>
    <t>23.</t>
  </si>
  <si>
    <t>24.</t>
  </si>
  <si>
    <t>25.</t>
  </si>
  <si>
    <t>Dátum:</t>
  </si>
  <si>
    <t>Fordulónap:</t>
  </si>
  <si>
    <t>Ellenőrizve:</t>
  </si>
  <si>
    <t>Ssz.</t>
  </si>
  <si>
    <t>Kivel / Kinek</t>
  </si>
  <si>
    <t>Mit</t>
  </si>
  <si>
    <t>Releváns / Né</t>
  </si>
  <si>
    <t>Eredmény</t>
  </si>
  <si>
    <t>Következtetés</t>
  </si>
  <si>
    <t>I.</t>
  </si>
  <si>
    <t>Vezetéssel készítendő interjúk, megbeszélések fontosabb témái, a vezetés felé irányuló egyéb szükséges kommunikációk</t>
  </si>
  <si>
    <t>ISA210 8</t>
  </si>
  <si>
    <t>Vezetés</t>
  </si>
  <si>
    <t>Ha a könyvvizsgálat előfeltételei nem állnak fenn, meg kell vitatni ezt a vezetéssel.</t>
  </si>
  <si>
    <t>ISA210 18</t>
  </si>
  <si>
    <t>Ha ellentét van a beszámolási standardok és a jogszabályok által előírt egyéb követelmények között, meg kell egyezni a következőkről:</t>
  </si>
  <si>
    <t xml:space="preserve">   = lehet-e a vonatkozó pénzügyi beszámolási keretelvek pénzügyi kimutatásokban szereplő leírását ennek megfelelően módosítani.</t>
  </si>
  <si>
    <t>ISA240 17</t>
  </si>
  <si>
    <t>A könyvvizsgálónak interjút kell készítenie a vezetéssel:</t>
  </si>
  <si>
    <t>- a vezetés hogyan méri fel annak kockázatát, hogy a pénzügyi kimutatások csalás miatt lényeges hibás állításokat tartalmazhatnak,</t>
  </si>
  <si>
    <t>- a vezetésnek a csalás kockázatainak azonosítására és kezelésére vonatkozó folyamatairól, beleértve a csalás bármilyen konkrét kockázatait, amelyet a vezetés azonosított, vagy amelyet a tudomására hoztak, vagy azokat az ügyletcsoportokat, számlaegyenlegeket vagy közzétételeket, amelyek esetében a csalás kockázata valószínűleg fennáll,</t>
  </si>
  <si>
    <t>- arról, hogy a vezetés tájékoztatja-e az irányítással megbízott személyeket a gazdálkodó egységen belüli csalás kockázatainak azonosítását és kezelését szolgáló folyamatairól.</t>
  </si>
  <si>
    <t>- hogy a vezetés kommunikálja-e a munkavállalók felé az üzleti gyakorlatra és az etikus viselkedésre vonatkozó nézeteit.</t>
  </si>
  <si>
    <t>ISA240 18</t>
  </si>
  <si>
    <t>A könyvvizsgálónak interjút kell készítenie a vezetéssel és szükség szerint a gazdálkodó egység egyéb munkatársaival annak megállapítása céljából, van-e tudomásuk a gazdálkodó egységet érintő bármilyen tényleges, vélt vagy állítólagos csalásról.</t>
  </si>
  <si>
    <t>ISA240 38</t>
  </si>
  <si>
    <t>Ha csalás különleges körülményei miatt a könyvvizsgáló visszalép a megbízásból:</t>
  </si>
  <si>
    <t xml:space="preserve">   = meg kell vitatnia a vezetés megfelelő szintjével a könyvvizsgáló megbízástól való visszalépését, valamint a visszalépés okait.</t>
  </si>
  <si>
    <t>ISA240 40</t>
  </si>
  <si>
    <t>Ha a könyvvizsgáló csalást azonosított, vagy információi alapján csalás esete állhat fenn, az ügyeket a vezetés megfelelő szintje felé kellő időben kommunikálnia kell.</t>
  </si>
  <si>
    <t>ISA250 14</t>
  </si>
  <si>
    <t>Interjút kell készíteni a vezetéssel arról, hogy a gazdálkodó egység megfelel-e a jogszabályoknak és szabályozásoknak.</t>
  </si>
  <si>
    <t>ISA250 19</t>
  </si>
  <si>
    <t>Ha a könyvvizsgáló azt gyanítja, hogy jogszabálynak / szabályozásnak való meg nem felelés állhat fenn, a könyvvizsgálónak meg kell vitatnia a kérdést a vezetéssel.</t>
  </si>
  <si>
    <t>ISA265 10</t>
  </si>
  <si>
    <t>A megfelelő felelősségi szinten lévő vezetés felé is időben kell kommunikálni:</t>
  </si>
  <si>
    <t>- írásban a belső kontroll jelentős hiányosságait,</t>
  </si>
  <si>
    <t>- a belső kontroll egyéb olyan hiányosságait, amelyeket más felek a vezetés felé nem kommunikáltak, de kellően fontosak.</t>
  </si>
  <si>
    <t>ISA315 17</t>
  </si>
  <si>
    <t>Ha nincs kialakított kockázatbecslési folyamat, vagy az csak eseti:</t>
  </si>
  <si>
    <t>- meg kell beszélnie a vezetéssel, hogy azonosítottak-e a pénzügyi beszámolási célok szempontjából releváns üzleti kockázatokat, valamint hogy hogyan kezelték azokat.</t>
  </si>
  <si>
    <t>ISA402 19</t>
  </si>
  <si>
    <t>Interjút kell készíteni igénybe vevő vezetésével az alábbiakról (kiszervezett tevékenységek esetén):</t>
  </si>
  <si>
    <t>- tett-e jelentést szolgáltató vagy egyéb módon szerzett-e vezetés tudomást olyan</t>
  </si>
  <si>
    <t xml:space="preserve">   = csalásról, </t>
  </si>
  <si>
    <t xml:space="preserve">   = jogszabálynak / szabályozásnak való meg nem felelésről, vagy</t>
  </si>
  <si>
    <t xml:space="preserve">   = nem helyesbített hibás állításról, </t>
  </si>
  <si>
    <t>melyek igénybe vevő pénzügyi kimutatásaira hatással vannak.</t>
  </si>
  <si>
    <t>ISA450 8</t>
  </si>
  <si>
    <t>A könyvvizsgálónak időben kommunikálnia kell a vezetés felé a könyvvizsgálat során összegyűjtött valamennyi hibás állítást.</t>
  </si>
  <si>
    <t>Ezzel együtt fel kell kérni a vezetést ezeknek a hibás állításoknak a helyesbítésére.</t>
  </si>
  <si>
    <t>ISA501 9</t>
  </si>
  <si>
    <t>A lényeges hibás állítás kockázatát hordozó peres ügyek, keresetek azonosítására:</t>
  </si>
  <si>
    <t>- interjút kell készíteni a vezetéssel, vagy egyéb munkatársakkal (mint: belső jogi tanácsadó),</t>
  </si>
  <si>
    <t>ISA505 8</t>
  </si>
  <si>
    <t>Ha a vezetés nem engedélyezi a külső megerősítés kiküldését:</t>
  </si>
  <si>
    <t>- rá kell kérdeznie a vezetés általi megtagadás okaira.</t>
  </si>
  <si>
    <t>ISA510 7</t>
  </si>
  <si>
    <t>Ha a nyitó egyenlegekben található hibás állíások miatt a tárgyidőszaki pénzügyi kimutatások is tartalmaznak hibás állításokat, akkor azt kommunikálni kell a megfelelő szintű vezetés felé.</t>
  </si>
  <si>
    <t>ISA520 7</t>
  </si>
  <si>
    <t>Ha a könyvvizsgálat végéhez közel végrehajtott elemző eljárások olyan ingadozásokat, kapcsolatokat azonsítanak, melyek:</t>
  </si>
  <si>
    <t>- nincsenek összhangban az egyéb releváns információkkal, vagy</t>
  </si>
  <si>
    <t>- melyek esetében a várt értéktől való eltérés jelentős,</t>
  </si>
  <si>
    <t>ezen eltéréseket a következők szerint kell tovább vizsgálnia:</t>
  </si>
  <si>
    <t>=&gt; interjút kell készíteni a vezetéssel erről.</t>
  </si>
  <si>
    <t>ISA540 8</t>
  </si>
  <si>
    <t>A vezetés hogyan azonosítja azokat az ügyleteket, eseményeket és feltételeket, amelyek szükségessé tehetik, hogy a pénzügyi kimutatásokban számviteli becsléseket jelenítsenek meg vagy tegyenek közzé,</t>
  </si>
  <si>
    <t xml:space="preserve">=&gt; ennek megismerésére a vezetéssel interjút kell készíteni (ISA 540 A16). </t>
  </si>
  <si>
    <t xml:space="preserve">- a vezetés hogyan készíti el a számviteli becsléseket, valamint az azok alapjául szolgáló adatokat, beleértve: </t>
  </si>
  <si>
    <t xml:space="preserve">   = a számviteli becslés elkészítésénél használt módszert, adott esetben beleértve a modellt is,</t>
  </si>
  <si>
    <t xml:space="preserve">   = a releváns kontrollokat,</t>
  </si>
  <si>
    <t xml:space="preserve">   = a vezetés alkalmazott-e szakértőt,</t>
  </si>
  <si>
    <t xml:space="preserve">   = a számviteli becslések alapjául szolgáló feltételezéseket,</t>
  </si>
  <si>
    <t xml:space="preserve">   = voltak-e vagy kellett volna-e, hogy legyenek változások a számviteli becslések elkészítésének módszerében az előző évhez képest, és ha igen, miért</t>
  </si>
  <si>
    <t xml:space="preserve">   = a vezetés felmérte-e a becslési bizonytalanság hatását, és ha igen, hogyan. </t>
  </si>
  <si>
    <t>ISA550 13</t>
  </si>
  <si>
    <t xml:space="preserve">A könyvvizsgálónak interjút kell készítenie a vezetéssel: </t>
  </si>
  <si>
    <t>- a kapcsolt felek azonosítása, előző időszakhoz képest bekövetkezett változása megismerésére,</t>
  </si>
  <si>
    <t>- kapcsolt felek közötti viszonyok jellegére vonatkozóan,</t>
  </si>
  <si>
    <t>- gazdálkodó egység kötött-e ügyleteket ezen kapcsolt felekkel az adott időszak során és amennyiben igen, az ügyletek típusára és céljára vonatkozóan</t>
  </si>
  <si>
    <t>ISA550 16</t>
  </si>
  <si>
    <t>A gazdálkodó egység szokásos üzletmenetén kívül álló azonosított jelentős ügyletekkel kapcsolatban interjút kell készíteni a vezetéssel:</t>
  </si>
  <si>
    <t>- ezen ügyletek jellegéről,</t>
  </si>
  <si>
    <t>- arról, hogy kapcsolt felek lehetnek-e érintettek.</t>
  </si>
  <si>
    <t>ISA550 22</t>
  </si>
  <si>
    <t>Ha a könyvvizsgáló olyan kapcsolt feleket, vagy kapcsolt felekkel kötött jelentős ügyleteket azonosít, melyet a vezetés korábban nem azonosított, vagy nem közölt:</t>
  </si>
  <si>
    <t>- fel kell kérni a vezetést, hogy azonosítsa az új felekkel kapcsolatos valamennyi ügyletet,</t>
  </si>
  <si>
    <t>- interjút kell készíteni a vezetéssel amiatt, hogy a kapcsolt felekkel kapcsolatos kontrollok miért nem azonosították az új feleket, ügyleteket.</t>
  </si>
  <si>
    <t>ISA560 7</t>
  </si>
  <si>
    <t>Ismeretek szerzése bármely olyan eljárásról, amelyet a vezetés kialakított a fordulónap utáni események azonosításának biztosítása céljából (vezetés interjú).</t>
  </si>
  <si>
    <t>- interjú készítése a vezetéssel arról, történt-e bármilyen fordulónap utáni esemény, amely esetleg hatással van a pénzügyi kimutatásokra.</t>
  </si>
  <si>
    <t>Az interjúkon javasolt kitérni a következőkre:</t>
  </si>
  <si>
    <t>- került-e sor újabb kötelezettségvállalásokra, hitelfelvételekre vagy garanciavállalásokra</t>
  </si>
  <si>
    <t>- történt-e eszközértékesítés vagy -vásárlás, vagy terveznek-e ilyet</t>
  </si>
  <si>
    <t>- került-e sor tőkeemelésre vagy adósságinstrumentum kibocsátására</t>
  </si>
  <si>
    <t>- kisajátított-e az állam bármely eszközt, vagy semmisült-e meg eszköz például tűzvész vagy árvíz következtében</t>
  </si>
  <si>
    <t>- a függő tételek tekintetében történt-e bármilyen fejlemény</t>
  </si>
  <si>
    <t>- végrehajtottak-e vagy terveznek-e bármilyen szokásostól eltérő számviteli módosítást</t>
  </si>
  <si>
    <t>- történtek-e olyan események, melyek miatt a vállalkozás folytatása elve a jövőben nem érvényesülhet,</t>
  </si>
  <si>
    <t>- történtek-e olyan események, amelyek relevánsak a pénzügyi kimutatásokban szereplő becslések vagy céltartalékok értékelése szempontjából</t>
  </si>
  <si>
    <t>- történt-e olyan esemény, amely releváns az eszközök megtérülése szempontjából</t>
  </si>
  <si>
    <t>A vezetés fordulónapot követően tartott üléseiről készült jegyzőkönyvek átolvasása után interjú készítése az üléseken megtárgyalt kérdésekről.</t>
  </si>
  <si>
    <t>ISA560 10</t>
  </si>
  <si>
    <t>Ha a jelentés dátumát követően de a nyilvánosságra hozatal előtt olyan tény jut a könyvvizsgáló tudomására, amely, ha ismert lett volna számára a könyvvizsgálói jelentés dátumakor, lehet, hogy a könyvvizsgálói jelentés módosítására késztette volna, a könyvvizsgálónak:</t>
  </si>
  <si>
    <t xml:space="preserve">- meg kell vitatnia a kérdést a vezetéssel, </t>
  </si>
  <si>
    <t>- ha a módosítás szükséges interjút kell készítenie a vezetéssel arról, hogy a vezetés hogyan szándékozik kezelni a kérdést a pénzügyi kimutatásokban.</t>
  </si>
  <si>
    <t>ISA560 13</t>
  </si>
  <si>
    <t xml:space="preserve">Ha a jelentés dátuma után tudomást szerez olyan tényről, amit ha ismer, módosította volna a jelentését, és </t>
  </si>
  <si>
    <t xml:space="preserve">- a vezetés a pénzügyi kimutatásokat nem módosította, valamint </t>
  </si>
  <si>
    <t xml:space="preserve">- ha a jelentést már kibocsátotta, </t>
  </si>
  <si>
    <t>=&gt; értesíteni kell a vezetést, hogy a jelenést ne adják ki harmadik személyek részére annak módosításáig.</t>
  </si>
  <si>
    <t>ISA560 14</t>
  </si>
  <si>
    <t>Ha a pénzügyi kimutatások nyilvánosságra hozatala után olyan tény jut a könyvvizsgáló tudomására, amely, ha ismert lett volna számára a könyvvizsgálói jelentés dátumakor, lehet, hogy a könyvvizsgálói jelentés módosítására késztette volna, a könyvvizsgálónak:</t>
  </si>
  <si>
    <t>- meg kell vitatnia a kérdést a vezetéssel,</t>
  </si>
  <si>
    <t>- ha a pénzügyi kimutatások módosítása szükséges, interjút kell készítenie a vezetéssel arról, hogy a vezetés hogyan szándékozik kezelni a kérdést.</t>
  </si>
  <si>
    <t>ISA560 17</t>
  </si>
  <si>
    <t>Ha:</t>
  </si>
  <si>
    <t xml:space="preserve">- a vezetés nem tesz meg mindent annak érdekében, hogy mindenkit értesítsen, aki már megkapta a jelentést vagy </t>
  </si>
  <si>
    <t xml:space="preserve">- nem hajlandó a pénzügyi kimutatásokat módosítani, </t>
  </si>
  <si>
    <t>=&gt; a könyvvizsgálónak értesítenie kell a vezetést arról, hogy meg fogja kísérelni megakadályozni azt, hogy a jövőben a jelentésre támaszkodjanak.</t>
  </si>
  <si>
    <t>ISA570 10</t>
  </si>
  <si>
    <t>Ha a vezetés végzett előzetes felmérést a vállalkozás folytatására vonatkozóan, azt meg kell beszélni, és azonosítani azon eseményeket, feltételeket, melyek a vállalkozás folytatásával kapcsolatosan jelentős kétséget okoznak.</t>
  </si>
  <si>
    <t>Ha a vezetés nem végzett ilyen felmérést, interjút kell készíteni a vezetéssel, hogy vannak-e olyan események, feltételek, amik jelentős kétségeket vethetnek fel a vállalkozás folytatásával kapcsolatosan.</t>
  </si>
  <si>
    <t>A vezetéssel készített interjún meg kell beszélni, hogy a vezetés felmérési időszakán túli időszakról van-e tudomása olyan feltételekről, eseményekről, amik a vállalkkozás folytatásával kapcsolatban jelentős kétségeket vethetnek fel.</t>
  </si>
  <si>
    <t>ISA580 19</t>
  </si>
  <si>
    <t>Ha a vezetés egy vagy több írásbeli nyilatkozatot nem ad meg a könyvvizsgálónak:</t>
  </si>
  <si>
    <t>- meg kell beszélni a kérdést a vezetéssel</t>
  </si>
  <si>
    <t>ISA700 18</t>
  </si>
  <si>
    <t>Valós bemutatást előíró keretelvek esetén, ha a pénzügyi kimutatások nem valósítják meg a valós bemutatást:</t>
  </si>
  <si>
    <t>- az ügyet meg kell vitatni a vezetéssel,</t>
  </si>
  <si>
    <t>ISA710 18</t>
  </si>
  <si>
    <t xml:space="preserve">Ha </t>
  </si>
  <si>
    <t>- olyan lényeges hibás állítás áll fenn, amely érinti az előző időszaki pénzügyi kimutatásokat</t>
  </si>
  <si>
    <t>- melyre az előző könyvvizsgáló minősítés nélkül adott ki jelentést</t>
  </si>
  <si>
    <t>=&gt; a könyvvizsgálónak kommunikálnia kell a hibás állítást a vezetés megfelelő szintje felé.</t>
  </si>
  <si>
    <t>ISA720 14</t>
  </si>
  <si>
    <t>Azonosított-e a könyvvizsgáló tények nyilvánvaló lényeges hibás bemutatását az egyéb információkban?</t>
  </si>
  <si>
    <t>- ha igen, meg kell beszélnie a kérdést a vezetéssel.</t>
  </si>
  <si>
    <t>II.</t>
  </si>
  <si>
    <t>Az irányítással megbízott személyekkel készítendő interjúk, megbeszélések fontosabb témái, az irányítással megbízott személyek felé irányuló egyéb szükséges kommunikációk</t>
  </si>
  <si>
    <t>ISA240 20</t>
  </si>
  <si>
    <t>Irányítás</t>
  </si>
  <si>
    <t>A könyvvizsgálónak meg kell ismernie, hogy az irányítással megbízott személyek hogyan felügyelik a vezetésnek a gazdálkodón belüli csalás kockázatainak azonosítására és kezelésére vonatkozó folyamatait, valamint a belső kontrollt, amelyet a vezetés az ilyen kockázatok csökkentésére alakított ki.</t>
  </si>
  <si>
    <t>ISA240 21</t>
  </si>
  <si>
    <t>A könyvvizsgálónak interjút kell készítenie az irányítással megbízott személyekkel annak megállapítása céljából, van-e tudomásuk a gazdálkodó egységet érintő bármilyen tényleges, vélt vagy állítólagos csalásról.</t>
  </si>
  <si>
    <t xml:space="preserve">   = meg kell vitatnia az irányítással megbízott személyekkel a könyvvizsgáló megbízástól való visszalépését, valamint a visszalépés okait</t>
  </si>
  <si>
    <t>ISA240 41</t>
  </si>
  <si>
    <t>Az csalással kapcsolatos ügyeket kellő időben kommunikálnia kell az irányítással megbízott személyek felé, melyekben:</t>
  </si>
  <si>
    <t xml:space="preserve">- a vezetés </t>
  </si>
  <si>
    <t>- a belső kontrollban fontos szerepet játszó munkatársak</t>
  </si>
  <si>
    <t>- mások, ahol a csalás a pénzügyi kimutatásokban lényeges hibás állításhoz vezet</t>
  </si>
  <si>
    <t>érintettek.</t>
  </si>
  <si>
    <t>Interjút kell készíteni adott esetben az irányítással megbízott személyekkel arról, hogy a gazdálkodó egység megfelel-e a jogszabályoknak és szabályozásoknak</t>
  </si>
  <si>
    <t>Ha a könyvvizsgáló azt gyanítja, hogy jogszabálynak / szabályozásnak való meg nem felelés állhat fenn, a könyvvizsgálónak meg kell vitatnia a kérdést adott esetben az irányítással megbízott személyekkel.</t>
  </si>
  <si>
    <t>ISA260 15</t>
  </si>
  <si>
    <t>A könyvvizsgálónak kommunikálnia kell az irányítással megbízott személyek felé a könyvvizsgálat tervezett hatókörének és ütemezésének áttekintését.</t>
  </si>
  <si>
    <t>ISA260 16</t>
  </si>
  <si>
    <t xml:space="preserve">Kommunikálni kell: </t>
  </si>
  <si>
    <t>- a könyvvizsgáló véleményét a gazdálkodó egység számviteli gyakorlatának jelentős minőségi aspektusairól, beleértve a számviteli politikát, a számviteli becsléseket és a pénzügyi kimutatások közzétételeit,</t>
  </si>
  <si>
    <t>- a könyvvizsgálat során felmerült jelentős nehézségeket, ha vannak ilyenek,</t>
  </si>
  <si>
    <t>- a könyvvizsgálat során felmerült jelentős kérdéseket, ha vannak ilyenek, amelyeket megvitattak, vagy amelyekről levelezést folytattak a vezetéssel.</t>
  </si>
  <si>
    <t>ISA260 18</t>
  </si>
  <si>
    <t>A könyvvizsgálónak kommunikálnia kell az irányítással megbízott személyek felé a kommunikációk formáját, ütemezését és várható általános tartalmát.</t>
  </si>
  <si>
    <t>ISA265 9</t>
  </si>
  <si>
    <t>ISA450 12</t>
  </si>
  <si>
    <t>A könyvvizsgálónak kommunikálnia kell az irányítással megbízott személyek felé a nem helyesbített hibás állításokat és azt a hatást, amelyet azok önmagukban vagy együttesen gyakorolhatnak a könyvvizsgálói jelentésben szereplő véleményre.</t>
  </si>
  <si>
    <t>A könyvvizsgálónak kérnie kell, hogy helyesbítsék a nem helyesbített hibás állításokat.</t>
  </si>
  <si>
    <t>A könyvvizsgálónak az irányítással megbízott személyek felé is kommunikálnia kell a korábbi időszakokra vonatkozó nem helyesbített hibás állítások hatását a releváns ügyletcsoportokra, számlaegyenlegekre vagy közzétételekre, valamint a pénzügyi kimutatások egészére.</t>
  </si>
  <si>
    <t>Ha a nyitó egyenlegekben található hibás állíások miatt a tárgyidőszaki pénzügyi kimutatások is tartalmaznak hibás állításokat, akkor azt kommunikálni kell az irányítással megbízott személyek felé.</t>
  </si>
  <si>
    <t>ISA550 27</t>
  </si>
  <si>
    <t>A kapcsolt felekkel kapcsolatos jelentős kérdéseket kommunikálni kell az irányítással megbízott személyek felé is.</t>
  </si>
  <si>
    <t>Interjút kell készíteni az irányítással megbízott személyekkel arról, történt-e bármilyen fordulónap utáni esemény, amely esetleg hatással van a pénzügyi kimutatásokra.</t>
  </si>
  <si>
    <t>Az irányítással megbízott személyek fordulónapot követően tartott üléseiről készült jegyzőkönyvek átolvasása után interjút kell készíteni az üléseken megtárgyalt kérdésekről.</t>
  </si>
  <si>
    <t>=&gt; értesíteni kell az irányítással megbízott szemlyeket, hogy a jelenést ne adják ki harmadik személyek részére annak módosításáig.</t>
  </si>
  <si>
    <t>=&gt; a könyvvizsgálónak értesítenie kell az irányítással megbízott személyeket arról, hogy meg fogja kísérelni megakadályozni azt, hogy a jövőben a jelentésre támaszkodjanak.</t>
  </si>
  <si>
    <t>ISA570 23</t>
  </si>
  <si>
    <t>A könyvvizsgálónak kommunikálnia kell az irányítással megbízott személyek felé az olyan azonosított eseményeket vagy feltételeket, amelyek jelentős kétséget vethetnek fel a gazdálkodó egységnek a vállalkozás folytatására való képességével kapcsolatban.</t>
  </si>
  <si>
    <t>A kommunikációnak tartalmaznia kell:</t>
  </si>
  <si>
    <t>- hogy az események vagy feltételek lényeges bizonytalanságot testesítenek-e meg</t>
  </si>
  <si>
    <t>- helyénvaló-e feltételezni a vállalkozás folytatását a pénzügyi kimutatások készítése és prezentálása során</t>
  </si>
  <si>
    <t>- pénzügyi kimutatásokban lévő kapcsolódó közzétételek megfelelőségét.</t>
  </si>
  <si>
    <t>ISA705 12</t>
  </si>
  <si>
    <t>Ha a vezetés nem hajlandó megszüntetni a könyvvizsgálat hatókörének korlátozását, ezt kommunikálni kell az iránytással megbízott személyek felé.</t>
  </si>
  <si>
    <t>ISA705 14</t>
  </si>
  <si>
    <t>Ha visszalépés mellett dönt (mert nem tud elegendő és megfelelő bizonyítékot szerezni):</t>
  </si>
  <si>
    <t>- visszalépés előtt kommunikálnia kell az irányítással megbízott személyek felé a könyvvizsgálat során a hibás állításokkal kapcsolatban azonosított bármely kérdést, amely a vélemény minősítéséhez vezetett volna.</t>
  </si>
  <si>
    <t>ISA705 19</t>
  </si>
  <si>
    <t>Ha a lényeges hibás állítás arra vonatkozik, hogy nem tettek közzé közzéteendő információkat, a könyvvizsgálónak</t>
  </si>
  <si>
    <t>- meg kell beszélnie az információk közzétételének hiányát az irányítással megbízott személyekkel.</t>
  </si>
  <si>
    <t>ISA705 28</t>
  </si>
  <si>
    <t>Ha a vélemény minősítése várható, kommunikálni kell az irányítással megbízottak felé:</t>
  </si>
  <si>
    <t>- a körülményeket, amik a várható minősítéshez vezettek,</t>
  </si>
  <si>
    <t>- minősítés várható szövegét.</t>
  </si>
  <si>
    <t>ISA706 9</t>
  </si>
  <si>
    <t>Kommunikálni kell az irányítással megbízott személyek felé, ha:</t>
  </si>
  <si>
    <t>- a jelentést várhatóan figyelemfelhívó bekezdéssel, vagy</t>
  </si>
  <si>
    <t>- egyéb kérdések bekezdéssel kívánja kiegészíteni a könyvvizsgáló.</t>
  </si>
  <si>
    <t>A kommunikáció tartalma:</t>
  </si>
  <si>
    <t>- annak ténye, hogy figyelemfelhívó / egyéb kérdések bekezdés kerül a jelentésbe,</t>
  </si>
  <si>
    <t>- a bekezdések várható szövegezése.</t>
  </si>
  <si>
    <t>=&gt; a könyvvizsgálónak kommunikálnia kell a hibás állítást az irányítással megbízott személyek felé, és</t>
  </si>
  <si>
    <t>=&gt; kérni kell, hogy tájékoztassák az előző könyvvizsgálót.</t>
  </si>
  <si>
    <t>ISA720 10</t>
  </si>
  <si>
    <t>Ha az egyéb információ módosítására van szükség, és a vezetés nem hajlandó végrehajtani a módosítást (akkor is, ha a jelentés dátuma előtt kapjuk meg a kiegészítő információkat és akkor is, ha csak a jelentés dátuma után)</t>
  </si>
  <si>
    <t>- a könyvvizsgálónak kommunikálnia kell ezt az irányítással megbízott személyek felé.</t>
  </si>
  <si>
    <t>ISA720 16</t>
  </si>
  <si>
    <t>Ha az egyéb információkban tények lényeges hibás bemutatása szerepel, amelyet a vezetés nem hajlandó kijavítani,</t>
  </si>
  <si>
    <t>- értesíteni kell az irányítással megbízott személyeket.</t>
  </si>
  <si>
    <t>III.</t>
  </si>
  <si>
    <t>Egyéb szükséges kommunikációk</t>
  </si>
  <si>
    <t>Egyéb</t>
  </si>
  <si>
    <t>A könyvvizsgálónak interjút kell készítenie szükség szerint a gazdálkodó egység egyéb munkatársaival annak megállapítása céljából, van-e tudomásuk a gazdálkodó egységet érintő bármilyen tényleges, vélt vagy állítólagos csalásról.</t>
  </si>
  <si>
    <t>ISA240 19</t>
  </si>
  <si>
    <t>Belső audit</t>
  </si>
  <si>
    <t>Interjút kell készítenie a belső audittal annak megállapítása céljából, van-e tudomásuk a gazdálkodó egységet érintő bármilyen tényleges, vélt vagy állítólagos csalásról, valamint annak érdekében, hogy megismerje a csalás kockázatával kapcsolatos nézeteiket.</t>
  </si>
  <si>
    <t>Javasolt témák:</t>
  </si>
  <si>
    <t>- csalás feltárására a belső auditorok által év közben végrehajtott eljárásokról,</t>
  </si>
  <si>
    <t>- a vezetés kielégítően válaszolt-e az ilyen eljárásokból származó megállapításokra.</t>
  </si>
  <si>
    <t>ISA240 32</t>
  </si>
  <si>
    <t>Interjút kell készítenie a pénzügyi beszámolási folyamatban részt vevő személyekkel a naplótételek feldolgozásával és egyéb helyesbítésekkel kapcsolatos nem megfelelő vagy szokatlan tevékenységre vonatkozóan.</t>
  </si>
  <si>
    <t>ISA250 24</t>
  </si>
  <si>
    <t>Ha gyaníthatóan a vezetés és / vagy az irányítással megbízott személyek érintettek a jogszabálynak / szabályozásnak való meg nem felelésben, eggyel magasabb hatáskörrel rendelkező szint felé kell a kommunikációt végrehajtani.</t>
  </si>
  <si>
    <t>ISA265 A30</t>
  </si>
  <si>
    <t>Van-e olyan szabályozó szerv, mely részére jogszabály / szabályozás előírása alapján el kell juttatni a jelentős hiányosságokról szóló kommunikáció egy példányát?</t>
  </si>
  <si>
    <t>Az azonosított peres ügyek, keresetek lényeges hibás állításainak felmérésekor vagy ha a végrehajtott eljárások egyéb lényeges peres ügyeket, kereseteket azonosítanak, közvetlen kommunikációt kell folytatni a kapcsolatot a külső jogi tanácsadóval.</t>
  </si>
  <si>
    <t>A tulajdonosok fordulónapot követően tartott üléseiről készült jegyzőkönyvek átolvasása után interjút kell készíteni az üléseken megtárgyalt kérdésekről,</t>
  </si>
  <si>
    <t>ISA560 A8</t>
  </si>
  <si>
    <t>Interjút kell készíteni a jogi tanácsadóval a peres ügyekről, keresetekről.</t>
  </si>
  <si>
    <t>A Nemzetközi Könyvvizsgálati Standardokban nevesített főbb kommunikációk összefoglalása</t>
  </si>
  <si>
    <t>Használati útmutató</t>
  </si>
  <si>
    <t>ISA Hivatkozás</t>
  </si>
  <si>
    <t>MUNKALAP</t>
  </si>
  <si>
    <t>Releváns</t>
  </si>
  <si>
    <t>Né</t>
  </si>
  <si>
    <t xml:space="preserve">   = közzétételekkel eleget lehet-e tenni a további követelményeknek,</t>
  </si>
  <si>
    <t>ISA560 7 (2)</t>
  </si>
  <si>
    <t>ISA240 38 (2)</t>
  </si>
  <si>
    <t>ISA250 14 (2)</t>
  </si>
  <si>
    <t>ISA250 19 (2)</t>
  </si>
  <si>
    <t>A belső kontroll jelentős hiányosságait időben kell kommunikálni az irányítással megbízott személyek felé.</t>
  </si>
  <si>
    <t>ISA510 7 (2)</t>
  </si>
  <si>
    <t>ISA560 7 (3)</t>
  </si>
  <si>
    <t>ISA560 7 (4)</t>
  </si>
  <si>
    <t>ISA560 13 (2)</t>
  </si>
  <si>
    <t>ISA560 17 (2)</t>
  </si>
  <si>
    <t>ISA710 18 (2)</t>
  </si>
  <si>
    <t>ISA240 18 (2)</t>
  </si>
  <si>
    <t>ISA501 10</t>
  </si>
  <si>
    <t>ISA560 7 (5)</t>
  </si>
  <si>
    <t>Használati útmutató:</t>
  </si>
  <si>
    <t>A KK-11 munkalap csoport két részre osztható:</t>
  </si>
  <si>
    <t>A Releváns feladatokhoz készített munkalapokon ki kell tölteni a Dátumot, a Kivel rovatot a Ténymegállapításokat, az eljárás Eredményét és a Következetést.</t>
  </si>
  <si>
    <t>Kommunikációs munkalap</t>
  </si>
  <si>
    <t>Ügyfél neve:</t>
  </si>
  <si>
    <t>Ellenőrízte:</t>
  </si>
  <si>
    <t>Kivel (Vezetés):</t>
  </si>
  <si>
    <t>Releváns/Né:</t>
  </si>
  <si>
    <t>Tárgy:</t>
  </si>
  <si>
    <t>Tények:</t>
  </si>
  <si>
    <t>Kivel (Irányítás):</t>
  </si>
  <si>
    <t>Kivel (Egyéb):</t>
  </si>
  <si>
    <t>Kivel (Belső audit):</t>
  </si>
  <si>
    <t>Ezt követően csak azokat a kommunikációkat kell végrehajtani, ahol a feladat Releváns és a Dátum (F oszlop), Eredmény (G oszlop), Következtetés (H oszlop) cellák nem váltanak szűrkére az Né megjelölés hatására szürkék.</t>
  </si>
  <si>
    <t>egyrészt a Vezetéssel, majd az Irányítással, végül az Egyéb személyekkel szükséges kommunikációs feladatokra.</t>
  </si>
  <si>
    <t>Valamennyi feladathoz előkészített Munkalap készült a Feladat megfogalmazásával, melyet a D oszlopban lévő standard hivatkozásra kattintva érhetünk el.</t>
  </si>
  <si>
    <t xml:space="preserve"> &lt; Összefoglalás A1</t>
  </si>
  <si>
    <t xml:space="preserve"> &lt; Összefoglalás D12</t>
  </si>
  <si>
    <t xml:space="preserve"> &lt;Összefoglalás D13</t>
  </si>
  <si>
    <t xml:space="preserve"> &lt; Összefoglalás D16</t>
  </si>
  <si>
    <t xml:space="preserve"> &lt; Összefoglalás D21</t>
  </si>
  <si>
    <t xml:space="preserve"> &lt; Összefoglalás D22</t>
  </si>
  <si>
    <t xml:space="preserve"> &lt; Összefoglalás D24</t>
  </si>
  <si>
    <t xml:space="preserve"> &lt; Összefoglalás D25</t>
  </si>
  <si>
    <t xml:space="preserve"> &lt; Összefoglalás D26</t>
  </si>
  <si>
    <t xml:space="preserve"> &lt; Összefoglalás D27</t>
  </si>
  <si>
    <t xml:space="preserve"> &lt; Összefoglalás D30</t>
  </si>
  <si>
    <t xml:space="preserve"> &lt;Összefoglalás D32</t>
  </si>
  <si>
    <t xml:space="preserve"> &lt; Összefoglalás D38</t>
  </si>
  <si>
    <t xml:space="preserve"> &lt;Összefoglalás D40</t>
  </si>
  <si>
    <t xml:space="preserve"> &lt; Összefoglalás D42</t>
  </si>
  <si>
    <t xml:space="preserve"> &lt; Összefoglalás D44</t>
  </si>
  <si>
    <t xml:space="preserve"> &lt; Összefoglalás D45</t>
  </si>
  <si>
    <t xml:space="preserve"> &lt; Összefoglalás D50</t>
  </si>
  <si>
    <t xml:space="preserve"> &lt;Összefoglalás D59</t>
  </si>
  <si>
    <t xml:space="preserve"> &lt; Összefoglalás D63</t>
  </si>
  <si>
    <t xml:space="preserve"> &lt; Összefoglalás D66</t>
  </si>
  <si>
    <t xml:space="preserve"> &lt; Összefoglalás D69</t>
  </si>
  <si>
    <t xml:space="preserve"> &lt; Összefoglalás D81</t>
  </si>
  <si>
    <t xml:space="preserve"> &lt; Összefoglalás D82</t>
  </si>
  <si>
    <t xml:space="preserve"> &lt; Összefoglalás D85</t>
  </si>
  <si>
    <t xml:space="preserve"> &lt; Összefoglalás D89</t>
  </si>
  <si>
    <t xml:space="preserve"> &lt; Összefoglalás D92</t>
  </si>
  <si>
    <t xml:space="preserve"> &lt; Összefoglalás D96</t>
  </si>
  <si>
    <t xml:space="preserve"> &lt; Összefoglalás D99</t>
  </si>
  <si>
    <t xml:space="preserve"> &lt; Összefoglalás D101</t>
  </si>
  <si>
    <t xml:space="preserve"> &lt; Összefoglalás D103</t>
  </si>
  <si>
    <t xml:space="preserve"> &lt; Összefoglalás D107</t>
  </si>
  <si>
    <t xml:space="preserve"> &lt; Összefoglalás D110</t>
  </si>
  <si>
    <t xml:space="preserve"> &lt; Összefoglalás D111</t>
  </si>
  <si>
    <t xml:space="preserve"> &lt; Összefoglalás D112</t>
  </si>
  <si>
    <t xml:space="preserve"> &lt; Összefoglalás D114</t>
  </si>
  <si>
    <t xml:space="preserve"> &lt; Összefoglalás D119</t>
  </si>
  <si>
    <t xml:space="preserve"> &lt; Összefoglalás D120</t>
  </si>
  <si>
    <t xml:space="preserve"> &lt;Összefoglalás D121</t>
  </si>
  <si>
    <t xml:space="preserve"> &lt; Összefoglalás D122</t>
  </si>
  <si>
    <t xml:space="preserve"> &lt; Összefoglalás D126</t>
  </si>
  <si>
    <t xml:space="preserve"> &lt; Összefoglalás D127</t>
  </si>
  <si>
    <t xml:space="preserve"> &lt; Összefoglalás D128</t>
  </si>
  <si>
    <t xml:space="preserve"> &lt; Összefoglalás D131</t>
  </si>
  <si>
    <t xml:space="preserve"> &lt; Összefoglalás D132</t>
  </si>
  <si>
    <t xml:space="preserve"> &lt; Összefoglalás D133</t>
  </si>
  <si>
    <t xml:space="preserve"> &lt; Összefoglalás D144</t>
  </si>
  <si>
    <t xml:space="preserve"> &lt; Összefoglalás D145</t>
  </si>
  <si>
    <t xml:space="preserve"> &lt; Összefoglalás D149</t>
  </si>
  <si>
    <t xml:space="preserve"> &lt; Összefoglalás D153</t>
  </si>
  <si>
    <t xml:space="preserve"> &lt; Összefoglalás D158</t>
  </si>
  <si>
    <t xml:space="preserve"> &lt; Összefoglalás D159</t>
  </si>
  <si>
    <t xml:space="preserve"> &lt; Összefoglalás D161</t>
  </si>
  <si>
    <t xml:space="preserve"> &lt; Összefoglalás D163</t>
  </si>
  <si>
    <t xml:space="preserve"> &lt; Összefoglalás D166</t>
  </si>
  <si>
    <t xml:space="preserve"> &lt; Összefoglalás D172</t>
  </si>
  <si>
    <t xml:space="preserve"> &lt; Összefoglalás D177</t>
  </si>
  <si>
    <t xml:space="preserve"> &lt; Összefoglalás D179</t>
  </si>
  <si>
    <t xml:space="preserve"> &lt; Összefoglalás D182</t>
  </si>
  <si>
    <t xml:space="preserve"> &lt; Összefoglalás D183</t>
  </si>
  <si>
    <t xml:space="preserve"> &lt; Összefoglalás D187</t>
  </si>
  <si>
    <t xml:space="preserve"> &lt; Összefoglalás D188</t>
  </si>
  <si>
    <t xml:space="preserve"> &lt; Összefoglalás D189</t>
  </si>
  <si>
    <t xml:space="preserve"> &lt; Összefoglalás D191</t>
  </si>
  <si>
    <t xml:space="preserve"> &lt;Összefoglalás D192</t>
  </si>
  <si>
    <t xml:space="preserve"> &lt; Összefoglalás D190</t>
  </si>
  <si>
    <t>A munkalap összefoglalja a lényegesebb kommunikációkat három csoportra bontva:</t>
  </si>
  <si>
    <t>A konkrét kommunikációs feladatokat a munkalap C oszlopa tartalmazza, a D oszlop a standard hivatkozásokat.</t>
  </si>
  <si>
    <t>A munkalap E oszlopában meg kell határozni, hogy a feladat az adott cég vonatkozásában Releváns vagy Né (nem értelmezhető).</t>
  </si>
  <si>
    <t>A munkalapokon kitöltött Dátum, Eredmény és Következtetés megjelenik a munkalap megfelelő F, G és H oszlopában.</t>
  </si>
  <si>
    <t>◄◄ NEM SZERKESZTHETŐ SOR !!</t>
  </si>
  <si>
    <t>KO-04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</si>
</sst>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F_t_-;\-* #,##0.00\ _F_t_-;_-* &quot;-&quot;??\ _F_t_-;_-@_-"/>
    <numFmt numFmtId="165" formatCode="#,###,###,###,##0"/>
    <numFmt numFmtId="166" formatCode="_-* #,##0.00\ _F_t_._-;\-* #,##0.00\ _F_t_._-;_-* &quot;-&quot;??\ _F_t_._-;_-@_-"/>
  </numFmts>
  <fonts count="47" x14ac:knownFonts="1">
    <font>
      <sz val="11"/>
      <name val="Arial"/>
      <family val="2"/>
    </font>
    <font>
      <sz val="11"/>
      <color indexed="8"/>
      <name val="Arial"/>
      <family val="2"/>
      <charset val="238"/>
    </font>
    <font>
      <sz val="11"/>
      <name val="Arial"/>
      <family val="2"/>
    </font>
    <font>
      <sz val="11"/>
      <color indexed="8"/>
      <name val="Arial"/>
      <family val="2"/>
    </font>
    <font>
      <u/>
      <sz val="10"/>
      <color indexed="12"/>
      <name val="Arial"/>
      <family val="2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Times New Roman CE"/>
      <charset val="238"/>
    </font>
    <font>
      <sz val="9"/>
      <name val="Arial CE"/>
      <charset val="238"/>
    </font>
    <font>
      <b/>
      <sz val="9"/>
      <name val="Arial CE"/>
      <charset val="238"/>
    </font>
    <font>
      <sz val="11"/>
      <name val="Arial Narrow"/>
      <family val="2"/>
      <charset val="238"/>
    </font>
    <font>
      <b/>
      <sz val="11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sz val="12"/>
      <name val="Arial Narrow"/>
      <family val="2"/>
      <charset val="238"/>
    </font>
    <font>
      <b/>
      <sz val="10"/>
      <color indexed="8"/>
      <name val="Arial Narrow"/>
      <family val="2"/>
      <charset val="238"/>
    </font>
    <font>
      <b/>
      <sz val="11"/>
      <color indexed="8"/>
      <name val="Arial Narrow"/>
      <family val="2"/>
      <charset val="238"/>
    </font>
    <font>
      <sz val="10"/>
      <color indexed="8"/>
      <name val="Arial Narrow"/>
      <family val="2"/>
      <charset val="238"/>
    </font>
    <font>
      <sz val="11"/>
      <color indexed="8"/>
      <name val="Arial Narrow"/>
      <family val="2"/>
      <charset val="238"/>
    </font>
    <font>
      <b/>
      <sz val="12"/>
      <name val="Arial Narrow"/>
      <family val="2"/>
      <charset val="238"/>
    </font>
    <font>
      <b/>
      <sz val="11"/>
      <color indexed="12"/>
      <name val="Arial Narrow"/>
      <family val="2"/>
      <charset val="238"/>
    </font>
    <font>
      <u/>
      <sz val="10"/>
      <color indexed="12"/>
      <name val="Arial CE"/>
      <charset val="238"/>
    </font>
    <font>
      <sz val="11"/>
      <color indexed="8"/>
      <name val="Calibri"/>
      <family val="2"/>
      <charset val="238"/>
    </font>
    <font>
      <sz val="11"/>
      <name val="Arial"/>
      <family val="2"/>
      <charset val="238"/>
    </font>
    <font>
      <b/>
      <sz val="12"/>
      <name val="Arial CE"/>
      <charset val="238"/>
    </font>
    <font>
      <sz val="12"/>
      <name val="Arial CE"/>
      <family val="2"/>
      <charset val="238"/>
    </font>
    <font>
      <sz val="12"/>
      <name val="Arial"/>
      <family val="2"/>
    </font>
    <font>
      <sz val="12"/>
      <name val="Arial CE"/>
      <charset val="238"/>
    </font>
    <font>
      <b/>
      <sz val="10"/>
      <color indexed="8"/>
      <name val="Arial Narrow"/>
      <family val="2"/>
    </font>
    <font>
      <u/>
      <sz val="12"/>
      <color indexed="12"/>
      <name val="Arial CE"/>
      <charset val="238"/>
    </font>
    <font>
      <sz val="10"/>
      <name val="MS Sans Serif"/>
      <family val="2"/>
      <charset val="238"/>
    </font>
    <font>
      <sz val="11"/>
      <color indexed="56"/>
      <name val="Garamond"/>
      <family val="1"/>
      <charset val="238"/>
    </font>
    <font>
      <u/>
      <sz val="10"/>
      <color indexed="12"/>
      <name val="Arial Narrow"/>
      <family val="2"/>
    </font>
    <font>
      <sz val="11"/>
      <color theme="1"/>
      <name val="Arial Narrow"/>
      <family val="2"/>
      <charset val="238"/>
    </font>
    <font>
      <u/>
      <sz val="11"/>
      <color theme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 Narrow"/>
      <family val="2"/>
      <charset val="238"/>
    </font>
    <font>
      <sz val="10"/>
      <color theme="0"/>
      <name val="Arial Narrow"/>
      <family val="2"/>
      <charset val="238"/>
    </font>
    <font>
      <sz val="10"/>
      <color rgb="FF0033CC"/>
      <name val="Arial Narrow"/>
      <family val="2"/>
      <charset val="238"/>
    </font>
    <font>
      <b/>
      <sz val="11"/>
      <color rgb="FF0033CC"/>
      <name val="Arial"/>
      <family val="2"/>
    </font>
    <font>
      <b/>
      <sz val="10"/>
      <color rgb="FF0033CC"/>
      <name val="Arial Narrow"/>
      <family val="2"/>
      <charset val="238"/>
    </font>
    <font>
      <sz val="11"/>
      <color rgb="FFFFFFFF"/>
      <name val="Arial"/>
      <family val="2"/>
      <charset val="238"/>
    </font>
    <font>
      <sz val="11"/>
      <color theme="0"/>
      <name val="Arial Narrow"/>
      <family val="2"/>
      <charset val="238"/>
    </font>
    <font>
      <b/>
      <sz val="12"/>
      <color rgb="FFFF0000"/>
      <name val="Arial Narrow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59">
    <xf numFmtId="0" fontId="0" fillId="0" borderId="0"/>
    <xf numFmtId="164" fontId="1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23" fillId="0" borderId="0" applyFont="0" applyFill="0" applyBorder="0" applyAlignment="0" applyProtection="0"/>
    <xf numFmtId="166" fontId="3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14" fillId="0" borderId="0">
      <alignment vertical="top"/>
    </xf>
    <xf numFmtId="0" fontId="2" fillId="0" borderId="0"/>
    <xf numFmtId="0" fontId="36" fillId="0" borderId="0"/>
    <xf numFmtId="0" fontId="28" fillId="0" borderId="0"/>
    <xf numFmtId="0" fontId="37" fillId="0" borderId="0"/>
    <xf numFmtId="0" fontId="38" fillId="0" borderId="0"/>
    <xf numFmtId="0" fontId="28" fillId="0" borderId="0"/>
    <xf numFmtId="0" fontId="2" fillId="0" borderId="0"/>
    <xf numFmtId="0" fontId="2" fillId="0" borderId="0"/>
    <xf numFmtId="0" fontId="5" fillId="0" borderId="0"/>
    <xf numFmtId="0" fontId="38" fillId="0" borderId="0"/>
    <xf numFmtId="0" fontId="39" fillId="0" borderId="0"/>
    <xf numFmtId="0" fontId="39" fillId="0" borderId="0"/>
    <xf numFmtId="0" fontId="39" fillId="0" borderId="0"/>
    <xf numFmtId="0" fontId="38" fillId="0" borderId="0"/>
    <xf numFmtId="0" fontId="3" fillId="0" borderId="0"/>
    <xf numFmtId="0" fontId="6" fillId="0" borderId="0"/>
    <xf numFmtId="0" fontId="5" fillId="0" borderId="0"/>
    <xf numFmtId="0" fontId="23" fillId="0" borderId="0"/>
    <xf numFmtId="0" fontId="14" fillId="0" borderId="0">
      <alignment vertical="top"/>
    </xf>
    <xf numFmtId="0" fontId="1" fillId="0" borderId="0"/>
    <xf numFmtId="0" fontId="36" fillId="0" borderId="0"/>
    <xf numFmtId="0" fontId="6" fillId="0" borderId="0"/>
    <xf numFmtId="0" fontId="32" fillId="0" borderId="0"/>
    <xf numFmtId="0" fontId="1" fillId="0" borderId="0"/>
    <xf numFmtId="0" fontId="7" fillId="0" borderId="0"/>
    <xf numFmtId="0" fontId="6" fillId="0" borderId="0"/>
    <xf numFmtId="0" fontId="14" fillId="0" borderId="0"/>
    <xf numFmtId="0" fontId="7" fillId="0" borderId="0"/>
    <xf numFmtId="0" fontId="14" fillId="0" borderId="0">
      <alignment vertical="top"/>
    </xf>
    <xf numFmtId="0" fontId="14" fillId="0" borderId="0">
      <alignment vertical="top"/>
    </xf>
    <xf numFmtId="0" fontId="7" fillId="0" borderId="0"/>
    <xf numFmtId="0" fontId="7" fillId="0" borderId="0"/>
    <xf numFmtId="0" fontId="8" fillId="0" borderId="0"/>
    <xf numFmtId="0" fontId="6" fillId="0" borderId="0"/>
    <xf numFmtId="0" fontId="28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</cellStyleXfs>
  <cellXfs count="96">
    <xf numFmtId="0" fontId="0" fillId="0" borderId="0" xfId="0"/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165" fontId="9" fillId="0" borderId="0" xfId="0" applyNumberFormat="1" applyFont="1" applyAlignment="1">
      <alignment horizontal="right"/>
    </xf>
    <xf numFmtId="0" fontId="13" fillId="2" borderId="0" xfId="0" applyFont="1" applyFill="1" applyBorder="1"/>
    <xf numFmtId="0" fontId="12" fillId="2" borderId="0" xfId="0" applyFont="1" applyFill="1"/>
    <xf numFmtId="0" fontId="11" fillId="2" borderId="0" xfId="0" applyFont="1" applyFill="1"/>
    <xf numFmtId="0" fontId="15" fillId="3" borderId="0" xfId="0" applyFont="1" applyFill="1"/>
    <xf numFmtId="0" fontId="14" fillId="3" borderId="0" xfId="0" applyFont="1" applyFill="1"/>
    <xf numFmtId="0" fontId="11" fillId="3" borderId="0" xfId="0" applyFont="1" applyFill="1"/>
    <xf numFmtId="0" fontId="14" fillId="3" borderId="0" xfId="0" applyFont="1" applyFill="1" applyAlignment="1">
      <alignment vertical="center" wrapText="1"/>
    </xf>
    <xf numFmtId="0" fontId="25" fillId="0" borderId="0" xfId="0" applyFont="1" applyAlignment="1">
      <alignment horizontal="left"/>
    </xf>
    <xf numFmtId="0" fontId="26" fillId="0" borderId="0" xfId="0" applyFont="1" applyProtection="1"/>
    <xf numFmtId="0" fontId="27" fillId="0" borderId="0" xfId="0" applyFont="1"/>
    <xf numFmtId="165" fontId="28" fillId="0" borderId="0" xfId="0" applyNumberFormat="1" applyFont="1" applyAlignment="1">
      <alignment horizontal="right"/>
    </xf>
    <xf numFmtId="0" fontId="13" fillId="0" borderId="1" xfId="0" applyFont="1" applyFill="1" applyBorder="1"/>
    <xf numFmtId="0" fontId="14" fillId="0" borderId="2" xfId="0" applyFont="1" applyFill="1" applyBorder="1" applyAlignment="1">
      <alignment vertical="center" wrapText="1"/>
    </xf>
    <xf numFmtId="0" fontId="14" fillId="0" borderId="3" xfId="0" applyFont="1" applyFill="1" applyBorder="1"/>
    <xf numFmtId="0" fontId="13" fillId="0" borderId="2" xfId="0" applyFont="1" applyFill="1" applyBorder="1"/>
    <xf numFmtId="0" fontId="14" fillId="0" borderId="2" xfId="0" applyFont="1" applyFill="1" applyBorder="1"/>
    <xf numFmtId="0" fontId="12" fillId="0" borderId="0" xfId="0" applyFont="1" applyFill="1" applyAlignment="1">
      <alignment horizontal="left"/>
    </xf>
    <xf numFmtId="0" fontId="21" fillId="3" borderId="0" xfId="10" applyFont="1" applyFill="1" applyAlignment="1" applyProtection="1"/>
    <xf numFmtId="0" fontId="12" fillId="0" borderId="0" xfId="56" applyFont="1" applyFill="1" applyAlignment="1">
      <alignment vertical="center"/>
    </xf>
    <xf numFmtId="0" fontId="12" fillId="2" borderId="0" xfId="56" applyFont="1" applyFill="1" applyAlignment="1">
      <alignment vertical="center" wrapText="1"/>
    </xf>
    <xf numFmtId="0" fontId="11" fillId="2" borderId="0" xfId="56" applyFont="1" applyFill="1"/>
    <xf numFmtId="0" fontId="13" fillId="0" borderId="2" xfId="0" applyFont="1" applyFill="1" applyBorder="1" applyAlignment="1"/>
    <xf numFmtId="0" fontId="13" fillId="2" borderId="0" xfId="55" applyFont="1" applyFill="1" applyBorder="1"/>
    <xf numFmtId="0" fontId="13" fillId="2" borderId="0" xfId="55" applyFont="1" applyFill="1" applyBorder="1" applyAlignment="1">
      <alignment horizontal="left"/>
    </xf>
    <xf numFmtId="0" fontId="14" fillId="2" borderId="0" xfId="55" applyFont="1" applyFill="1" applyBorder="1"/>
    <xf numFmtId="0" fontId="29" fillId="0" borderId="4" xfId="0" applyFont="1" applyFill="1" applyBorder="1" applyAlignment="1">
      <alignment horizontal="center" vertical="top"/>
    </xf>
    <xf numFmtId="0" fontId="29" fillId="0" borderId="4" xfId="0" applyFont="1" applyFill="1" applyBorder="1" applyAlignment="1">
      <alignment horizontal="center" vertical="top" wrapText="1"/>
    </xf>
    <xf numFmtId="0" fontId="40" fillId="3" borderId="0" xfId="0" applyFont="1" applyFill="1"/>
    <xf numFmtId="0" fontId="16" fillId="0" borderId="4" xfId="0" applyFont="1" applyFill="1" applyBorder="1" applyAlignment="1">
      <alignment horizontal="center" vertical="top"/>
    </xf>
    <xf numFmtId="0" fontId="18" fillId="0" borderId="4" xfId="0" applyFont="1" applyFill="1" applyBorder="1" applyAlignment="1">
      <alignment vertical="top"/>
    </xf>
    <xf numFmtId="0" fontId="16" fillId="0" borderId="4" xfId="0" applyFont="1" applyFill="1" applyBorder="1" applyAlignment="1">
      <alignment horizontal="justify" vertical="top" wrapText="1"/>
    </xf>
    <xf numFmtId="0" fontId="41" fillId="0" borderId="4" xfId="0" applyFont="1" applyFill="1" applyBorder="1" applyAlignment="1">
      <alignment horizontal="center" vertical="top"/>
    </xf>
    <xf numFmtId="14" fontId="16" fillId="0" borderId="4" xfId="0" applyNumberFormat="1" applyFont="1" applyFill="1" applyBorder="1" applyAlignment="1">
      <alignment horizontal="justify" vertical="top" wrapText="1"/>
    </xf>
    <xf numFmtId="0" fontId="18" fillId="0" borderId="4" xfId="0" applyFont="1" applyFill="1" applyBorder="1" applyAlignment="1">
      <alignment horizontal="center" vertical="top"/>
    </xf>
    <xf numFmtId="0" fontId="18" fillId="5" borderId="4" xfId="0" applyFont="1" applyFill="1" applyBorder="1" applyAlignment="1">
      <alignment vertical="top"/>
    </xf>
    <xf numFmtId="0" fontId="18" fillId="0" borderId="4" xfId="0" applyFont="1" applyFill="1" applyBorder="1" applyAlignment="1">
      <alignment horizontal="justify" vertical="top" wrapText="1"/>
    </xf>
    <xf numFmtId="0" fontId="42" fillId="0" borderId="4" xfId="10" applyFont="1" applyFill="1" applyBorder="1" applyAlignment="1" applyProtection="1">
      <alignment horizontal="center" vertical="top"/>
    </xf>
    <xf numFmtId="0" fontId="43" fillId="0" borderId="4" xfId="0" applyFont="1" applyFill="1" applyBorder="1" applyAlignment="1">
      <alignment horizontal="center" vertical="top"/>
    </xf>
    <xf numFmtId="0" fontId="17" fillId="0" borderId="4" xfId="0" applyFont="1" applyFill="1" applyBorder="1" applyAlignment="1">
      <alignment horizontal="center" vertical="top" wrapText="1"/>
    </xf>
    <xf numFmtId="0" fontId="18" fillId="0" borderId="4" xfId="0" quotePrefix="1" applyFont="1" applyFill="1" applyBorder="1" applyAlignment="1">
      <alignment horizontal="justify" vertical="top" wrapText="1"/>
    </xf>
    <xf numFmtId="0" fontId="17" fillId="0" borderId="4" xfId="0" quotePrefix="1" applyFont="1" applyFill="1" applyBorder="1" applyAlignment="1">
      <alignment horizontal="center" vertical="top" wrapText="1"/>
    </xf>
    <xf numFmtId="0" fontId="18" fillId="6" borderId="4" xfId="0" applyFont="1" applyFill="1" applyBorder="1" applyAlignment="1">
      <alignment vertical="top"/>
    </xf>
    <xf numFmtId="0" fontId="20" fillId="3" borderId="0" xfId="0" applyFont="1" applyFill="1" applyAlignment="1">
      <alignment vertical="center"/>
    </xf>
    <xf numFmtId="0" fontId="15" fillId="3" borderId="0" xfId="0" applyFont="1" applyFill="1" applyAlignment="1">
      <alignment vertical="center" wrapText="1"/>
    </xf>
    <xf numFmtId="0" fontId="17" fillId="2" borderId="0" xfId="30" applyFont="1" applyFill="1" applyAlignment="1">
      <alignment vertical="top"/>
    </xf>
    <xf numFmtId="0" fontId="17" fillId="2" borderId="0" xfId="30" applyFont="1" applyFill="1" applyAlignment="1">
      <alignment horizontal="center" vertical="top" wrapText="1"/>
    </xf>
    <xf numFmtId="0" fontId="19" fillId="3" borderId="0" xfId="30" applyFont="1" applyFill="1"/>
    <xf numFmtId="0" fontId="19" fillId="2" borderId="0" xfId="30" applyFont="1" applyFill="1" applyAlignment="1">
      <alignment vertical="top"/>
    </xf>
    <xf numFmtId="0" fontId="17" fillId="2" borderId="0" xfId="30" applyFont="1" applyFill="1" applyAlignment="1">
      <alignment horizontal="right"/>
    </xf>
    <xf numFmtId="0" fontId="18" fillId="2" borderId="0" xfId="30" applyFont="1" applyFill="1" applyAlignment="1">
      <alignment vertical="top" wrapText="1"/>
    </xf>
    <xf numFmtId="0" fontId="13" fillId="2" borderId="5" xfId="52" applyFont="1" applyFill="1" applyBorder="1" applyAlignment="1">
      <alignment horizontal="left" vertical="top"/>
    </xf>
    <xf numFmtId="0" fontId="13" fillId="2" borderId="5" xfId="52" applyFont="1" applyFill="1" applyBorder="1" applyAlignment="1">
      <alignment horizontal="left" vertical="top" wrapText="1"/>
    </xf>
    <xf numFmtId="0" fontId="16" fillId="2" borderId="5" xfId="30" applyFont="1" applyFill="1" applyBorder="1" applyAlignment="1">
      <alignment horizontal="left" vertical="top" wrapText="1"/>
    </xf>
    <xf numFmtId="0" fontId="13" fillId="7" borderId="5" xfId="0" applyFont="1" applyFill="1" applyBorder="1" applyAlignment="1">
      <alignment horizontal="left"/>
    </xf>
    <xf numFmtId="0" fontId="14" fillId="4" borderId="0" xfId="0" applyFont="1" applyFill="1" applyAlignment="1">
      <alignment horizontal="center"/>
    </xf>
    <xf numFmtId="0" fontId="19" fillId="2" borderId="0" xfId="30" applyFont="1" applyFill="1" applyAlignment="1">
      <alignment vertical="top" wrapText="1"/>
    </xf>
    <xf numFmtId="0" fontId="17" fillId="2" borderId="4" xfId="30" applyFont="1" applyFill="1" applyBorder="1" applyAlignment="1">
      <alignment vertical="top"/>
    </xf>
    <xf numFmtId="0" fontId="19" fillId="7" borderId="4" xfId="30" applyFont="1" applyFill="1" applyBorder="1" applyAlignment="1">
      <alignment vertical="top" wrapText="1"/>
    </xf>
    <xf numFmtId="0" fontId="19" fillId="0" borderId="4" xfId="30" applyFont="1" applyFill="1" applyBorder="1" applyAlignment="1">
      <alignment vertical="top" wrapText="1"/>
    </xf>
    <xf numFmtId="0" fontId="17" fillId="2" borderId="4" xfId="30" applyFont="1" applyFill="1" applyBorder="1" applyAlignment="1">
      <alignment horizontal="left" vertical="top"/>
    </xf>
    <xf numFmtId="0" fontId="19" fillId="2" borderId="4" xfId="30" applyFont="1" applyFill="1" applyBorder="1" applyAlignment="1">
      <alignment vertical="top"/>
    </xf>
    <xf numFmtId="0" fontId="19" fillId="2" borderId="4" xfId="30" applyFont="1" applyFill="1" applyBorder="1" applyAlignment="1">
      <alignment vertical="top" wrapText="1"/>
    </xf>
    <xf numFmtId="0" fontId="19" fillId="3" borderId="0" xfId="30" applyFont="1" applyFill="1" applyAlignment="1">
      <alignment vertical="top"/>
    </xf>
    <xf numFmtId="0" fontId="19" fillId="3" borderId="0" xfId="30" applyFont="1" applyFill="1" applyAlignment="1">
      <alignment vertical="top" wrapText="1"/>
    </xf>
    <xf numFmtId="14" fontId="13" fillId="7" borderId="5" xfId="0" applyNumberFormat="1" applyFont="1" applyFill="1" applyBorder="1" applyAlignment="1">
      <alignment horizontal="left"/>
    </xf>
    <xf numFmtId="0" fontId="17" fillId="0" borderId="0" xfId="30" applyFont="1" applyFill="1" applyAlignment="1">
      <alignment vertical="top"/>
    </xf>
    <xf numFmtId="0" fontId="19" fillId="0" borderId="0" xfId="30" applyFont="1" applyFill="1" applyAlignment="1">
      <alignment vertical="top"/>
    </xf>
    <xf numFmtId="0" fontId="44" fillId="0" borderId="0" xfId="0" applyFont="1"/>
    <xf numFmtId="0" fontId="24" fillId="0" borderId="0" xfId="0" applyFont="1"/>
    <xf numFmtId="0" fontId="24" fillId="0" borderId="0" xfId="0" quotePrefix="1" applyFont="1"/>
    <xf numFmtId="14" fontId="24" fillId="0" borderId="0" xfId="0" applyNumberFormat="1" applyFont="1"/>
    <xf numFmtId="0" fontId="13" fillId="7" borderId="2" xfId="0" applyFont="1" applyFill="1" applyBorder="1" applyAlignment="1"/>
    <xf numFmtId="0" fontId="20" fillId="3" borderId="6" xfId="0" applyFont="1" applyFill="1" applyBorder="1" applyAlignment="1">
      <alignment vertical="center" wrapText="1"/>
    </xf>
    <xf numFmtId="0" fontId="20" fillId="3" borderId="7" xfId="0" applyFont="1" applyFill="1" applyBorder="1" applyAlignment="1">
      <alignment vertical="center" wrapText="1"/>
    </xf>
    <xf numFmtId="0" fontId="20" fillId="3" borderId="8" xfId="0" applyFont="1" applyFill="1" applyBorder="1" applyAlignment="1">
      <alignment horizontal="center" vertical="center" wrapText="1"/>
    </xf>
    <xf numFmtId="0" fontId="14" fillId="3" borderId="7" xfId="0" applyFont="1" applyFill="1" applyBorder="1" applyAlignment="1">
      <alignment vertical="center" wrapText="1"/>
    </xf>
    <xf numFmtId="0" fontId="20" fillId="3" borderId="4" xfId="0" applyFont="1" applyFill="1" applyBorder="1" applyAlignment="1">
      <alignment horizontal="justify" vertical="top" wrapText="1"/>
    </xf>
    <xf numFmtId="0" fontId="42" fillId="7" borderId="0" xfId="10" applyFont="1" applyFill="1" applyBorder="1" applyAlignment="1" applyProtection="1">
      <alignment horizontal="center" vertical="top"/>
    </xf>
    <xf numFmtId="0" fontId="17" fillId="8" borderId="4" xfId="0" applyFont="1" applyFill="1" applyBorder="1" applyAlignment="1">
      <alignment horizontal="center" vertical="top" wrapText="1"/>
    </xf>
    <xf numFmtId="0" fontId="13" fillId="7" borderId="0" xfId="0" applyFont="1" applyFill="1" applyAlignment="1">
      <alignment horizontal="center"/>
    </xf>
    <xf numFmtId="0" fontId="13" fillId="7" borderId="9" xfId="0" applyFont="1" applyFill="1" applyBorder="1" applyAlignment="1">
      <alignment horizontal="center"/>
    </xf>
    <xf numFmtId="0" fontId="42" fillId="0" borderId="0" xfId="10" applyFont="1" applyFill="1" applyBorder="1" applyAlignment="1" applyProtection="1">
      <alignment horizontal="left" vertical="top"/>
    </xf>
    <xf numFmtId="0" fontId="11" fillId="2" borderId="0" xfId="0" applyFont="1" applyFill="1" applyBorder="1"/>
    <xf numFmtId="0" fontId="12" fillId="2" borderId="0" xfId="54" applyFont="1" applyFill="1"/>
    <xf numFmtId="0" fontId="12" fillId="2" borderId="0" xfId="0" applyFont="1" applyFill="1" applyAlignment="1">
      <alignment horizontal="left" vertical="center"/>
    </xf>
    <xf numFmtId="14" fontId="11" fillId="7" borderId="0" xfId="54" applyNumberFormat="1" applyFont="1" applyFill="1"/>
    <xf numFmtId="14" fontId="11" fillId="7" borderId="0" xfId="54" applyNumberFormat="1" applyFont="1" applyFill="1" applyAlignment="1"/>
    <xf numFmtId="14" fontId="45" fillId="2" borderId="0" xfId="0" applyNumberFormat="1" applyFont="1" applyFill="1"/>
    <xf numFmtId="0" fontId="46" fillId="3" borderId="0" xfId="27" applyFont="1" applyFill="1"/>
    <xf numFmtId="0" fontId="29" fillId="0" borderId="10" xfId="0" applyFont="1" applyFill="1" applyBorder="1" applyAlignment="1">
      <alignment horizontal="center" vertical="top"/>
    </xf>
    <xf numFmtId="0" fontId="29" fillId="0" borderId="11" xfId="0" applyFont="1" applyFill="1" applyBorder="1" applyAlignment="1">
      <alignment horizontal="center" vertical="top"/>
    </xf>
    <xf numFmtId="0" fontId="29" fillId="0" borderId="12" xfId="0" applyFont="1" applyFill="1" applyBorder="1" applyAlignment="1">
      <alignment horizontal="center" vertical="top"/>
    </xf>
  </cellXfs>
  <cellStyles count="59">
    <cellStyle name="Ezres 2" xfId="1"/>
    <cellStyle name="Ezres 2 2" xfId="2"/>
    <cellStyle name="Ezres 3" xfId="3"/>
    <cellStyle name="Ezres 3 2" xfId="4"/>
    <cellStyle name="Ezres 4" xfId="5"/>
    <cellStyle name="Ezres 4 2" xfId="6"/>
    <cellStyle name="Ezres 5" xfId="7"/>
    <cellStyle name="Ezres 6" xfId="8"/>
    <cellStyle name="Ezres 7" xfId="9"/>
    <cellStyle name="Hivatkozás" xfId="10" builtinId="8"/>
    <cellStyle name="Hivatkozás 2" xfId="11"/>
    <cellStyle name="Hivatkozás 2 2" xfId="12"/>
    <cellStyle name="Hivatkozás 2 3" xfId="13"/>
    <cellStyle name="Hivatkozás 3" xfId="14"/>
    <cellStyle name="Hivatkozás 3 2" xfId="15"/>
    <cellStyle name="Hivatkozás 3 3" xfId="16"/>
    <cellStyle name="Hivatkozás 4" xfId="17"/>
    <cellStyle name="Hivatkozás 4 2" xfId="18"/>
    <cellStyle name="Hivatkozás 5" xfId="19"/>
    <cellStyle name="Normál" xfId="0" builtinId="0"/>
    <cellStyle name="Normál 10" xfId="20"/>
    <cellStyle name="Normál 11" xfId="21"/>
    <cellStyle name="Normál 12" xfId="22"/>
    <cellStyle name="Normál 13" xfId="23"/>
    <cellStyle name="Normal 2" xfId="24"/>
    <cellStyle name="Normál 2" xfId="25"/>
    <cellStyle name="Normál 2 10" xfId="26"/>
    <cellStyle name="Normál 2 2" xfId="27"/>
    <cellStyle name="Normál 2 3" xfId="28"/>
    <cellStyle name="Normál 2 4" xfId="29"/>
    <cellStyle name="Normál 2 5" xfId="30"/>
    <cellStyle name="Normál 2 6" xfId="31"/>
    <cellStyle name="Normál 2 7" xfId="32"/>
    <cellStyle name="Normál 2 8" xfId="33"/>
    <cellStyle name="Normál 2 9" xfId="34"/>
    <cellStyle name="Normál 2_Alapa" xfId="35"/>
    <cellStyle name="Normál 3" xfId="36"/>
    <cellStyle name="Normál 3 2" xfId="37"/>
    <cellStyle name="Normál 3 3" xfId="38"/>
    <cellStyle name="Normál 3 4" xfId="39"/>
    <cellStyle name="Normál 3_AuditDok_2010_Feri" xfId="40"/>
    <cellStyle name="Normál 4" xfId="41"/>
    <cellStyle name="Normál 4 2" xfId="42"/>
    <cellStyle name="Normál 4 3" xfId="43"/>
    <cellStyle name="Normál 4_AuditDok_2010_Feri" xfId="44"/>
    <cellStyle name="Normál 5" xfId="45"/>
    <cellStyle name="Normál 6" xfId="46"/>
    <cellStyle name="Normál 6 2" xfId="47"/>
    <cellStyle name="Normál 7" xfId="48"/>
    <cellStyle name="Normál 8" xfId="49"/>
    <cellStyle name="Normál 9" xfId="50"/>
    <cellStyle name="Normal_1997os osztalékkorlát" xfId="51"/>
    <cellStyle name="Normál_Dunacargo - forgalmi - A 2004-2005-05-25" xfId="52"/>
    <cellStyle name="Normal_KÉSZLET" xfId="53"/>
    <cellStyle name="Normál_Munka1" xfId="54"/>
    <cellStyle name="Normál_Munka1_Munka9" xfId="55"/>
    <cellStyle name="Normál_Munka9" xfId="56"/>
    <cellStyle name="Standard_BRPRINT" xfId="57"/>
    <cellStyle name="Százalék 2" xfId="58"/>
  </cellStyles>
  <dxfs count="70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auto="1"/>
      </font>
      <fill>
        <patternFill>
          <bgColor theme="0" tint="-0.24994659260841701"/>
        </patternFill>
      </fill>
    </dxf>
    <dxf>
      <font>
        <color auto="1"/>
      </font>
      <fill>
        <patternFill>
          <bgColor theme="0" tint="-0.24994659260841701"/>
        </patternFill>
      </fill>
    </dxf>
    <dxf>
      <font>
        <color auto="1"/>
      </font>
      <fill>
        <patternFill>
          <bgColor theme="0" tint="-0.24994659260841701"/>
        </patternFill>
      </fill>
    </dxf>
    <dxf>
      <font>
        <color auto="1"/>
      </font>
      <fill>
        <patternFill>
          <bgColor theme="0" tint="-0.24994659260841701"/>
        </patternFill>
      </fill>
    </dxf>
    <dxf>
      <font>
        <color auto="1"/>
      </font>
      <fill>
        <patternFill>
          <bgColor theme="0" tint="-0.2499465926084170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externalLink" Target="externalLinks/externalLink6.xml"/><Relationship Id="rId7" Type="http://schemas.openxmlformats.org/officeDocument/2006/relationships/worksheet" Target="worksheets/sheet7.xml"/><Relationship Id="rId71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externalLink" Target="externalLinks/externalLink4.xml"/><Relationship Id="rId79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externalLink" Target="externalLinks/externalLink3.xml"/><Relationship Id="rId78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externalLink" Target="externalLinks/externalLink2.xml"/><Relationship Id="rId80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externalLink" Target="externalLinks/externalLink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14;NYVVIZSG&#193;LAT/DIGITAUDIT/2011%20AuditDok/Munkalap%202010/AB%20B-01_Leltar_20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14;NYVVIZSG&#193;LAT/HITELES&#205;T&#201;S/HITELES&#205;T&#201;S2009/TOT09/S%20Sz&#225;mvitel/SB%20Besz&#225;mol&#243;/SB01%20Lelt&#225;r0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SER&#201;LHET&#336;%20LEMEZ%20070309/Konszolid&#225;ci&#243;/AAAMINTA%202006/MINTADOK060918/Levelez&#233;s/Z&#225;r&#225;s%20el&#337;k&#233;sz&#237;t&#233;se/Lelt&#225;roz&#225;s/M&#233;rleg2006minta07051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14;NYVVIZSG&#193;LAT/HITELES&#205;T&#201;S/HITELES&#205;T&#201;S2009/TIV09/S%20Sz&#225;mvitel/SB%20Besz&#225;mol&#243;/SB01%20Lelt&#225;r09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yirati%20Ferenc/AppData/Local/Microsoft/Windows/Temporary%20Internet%20Files/Content.Outlook/DVJE5WJB/Merleg_2009_kimaradt_0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14;NYVVIZSG&#193;LAT/DIGITAUDIT/2011%20AuditDok/Munkalap%202010/Merleg_2007SQ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vél"/>
      <sheetName val="Útmutató"/>
      <sheetName val="BORÍTÓ"/>
      <sheetName val="ZÁRÁSI ÜTEM"/>
      <sheetName val="LELT. ÜTEM."/>
      <sheetName val="LELTÁR T.J."/>
      <sheetName val="Éves Mérleg"/>
      <sheetName val="Éves  Eredmény &quot;ÖK&quot;"/>
      <sheetName val="Éves  Eredmény &quot;FK&quot;"/>
      <sheetName val="HATOK"/>
      <sheetName val="1. DEVÉRT"/>
      <sheetName val="2. &quot;0&quot;-s"/>
      <sheetName val="3. A.I. IMMJAV"/>
      <sheetName val="4. L.A.I. 1-5., 7."/>
      <sheetName val="5. L. A.I. 6."/>
      <sheetName val="6. A.II.TESZK"/>
      <sheetName val="7. L.A.II. 1-5.,7."/>
      <sheetName val="8. L.A.II.6."/>
      <sheetName val="9. A.III.BPESZK"/>
      <sheetName val="10. L.A.III.1.,3.,6.,7."/>
      <sheetName val="11. L.A.III.2.,4.,5."/>
      <sheetName val="12. B.I.KÉSZ"/>
      <sheetName val="13. L.B.I.1,5  KÉSZL. ÉRT."/>
      <sheetName val="14. L.B.I.2,3,4 STK. ÉRT. "/>
      <sheetName val="15. L.B.I.1-5  -1"/>
      <sheetName val="16. L.B.I.1-5  -2"/>
      <sheetName val="17. L.B.I. 6."/>
      <sheetName val="48. SELEJT KÉSZL."/>
      <sheetName val="18. B.II.KÖV"/>
      <sheetName val="19. L.B.II.1-4. "/>
      <sheetName val="20. L.B.II.5."/>
      <sheetName val="21. L.B.II. 5. 1-3."/>
      <sheetName val="22. L.B.II.5. 4-5. ÁTS"/>
      <sheetName val="23. B.II. 1-5.  KÖV.E.  "/>
      <sheetName val="24. B.III.ÉP"/>
      <sheetName val="25. L.B.III. 1-4."/>
      <sheetName val="26. B.IV.PESZK"/>
      <sheetName val="27. L.B.IV. 1P."/>
      <sheetName val="28. L.B.IV.1CS"/>
      <sheetName val="29. L.B.IV-2.BANK"/>
      <sheetName val="30. C. AIEH"/>
      <sheetName val="31. L.C.1. "/>
      <sheetName val="32. D. I-VII.ST"/>
      <sheetName val="33. E. 1-3.CT"/>
      <sheetName val="34. F. I. HSK"/>
      <sheetName val="35. F.II. HLK"/>
      <sheetName val="36. L.F. II. 1., 4-8."/>
      <sheetName val="37. L.F. II. 2-3."/>
      <sheetName val="38. F.III. RLK"/>
      <sheetName val="39. L.F.III. 1-2.6-7."/>
      <sheetName val="40. L.F.III. 3."/>
      <sheetName val="41. L.F.III. 4."/>
      <sheetName val="42. L.F.III.5."/>
      <sheetName val="43. L.F.III. 8.1."/>
      <sheetName val="44. L.F.III. 8.2,3,4,5"/>
      <sheetName val="45. L.F.III. 8.6,7 ÁTS"/>
      <sheetName val="46. F.III. 1-8.  KÖT.E."/>
      <sheetName val="47. G. PIEH"/>
      <sheetName val="E. Mérleg"/>
      <sheetName val="E. Eredmény &quot;ÖK&quot;"/>
      <sheetName val="E.Eredmény &quot;FK&quot;"/>
      <sheetName val="MINTA"/>
      <sheetName val="54 §"/>
      <sheetName val="_x0000_K&quot;_x0000_璨备_x000a__x0009__x0008__x0005_຀Ⱦ◴_x0013_рɅ◴_x0013_ҀɅ◴_x0013_ӀɅ◴_x0013_ԀɅ◴_x0013_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Útmutató"/>
      <sheetName val="BORÍTÓZDOK"/>
      <sheetName val="LELTÁR T.J."/>
      <sheetName val="ÜTEMTERV"/>
      <sheetName val="Éves Mérleg"/>
      <sheetName val="Éves  Eredmény &quot;ÖK&quot;"/>
      <sheetName val="Éves  Eredmény &quot;FK&quot;"/>
      <sheetName val="1. DEVÉRT"/>
      <sheetName val="2. &quot;0&quot;-s"/>
      <sheetName val="3. A.I. IMMJAV"/>
      <sheetName val="4. L.A.I. 1-5., 7."/>
      <sheetName val="5. L. A.I. 6."/>
      <sheetName val="6. A.II.TESZK"/>
      <sheetName val="7. L.A.II. 1-5.,7."/>
      <sheetName val="8. L.A.II.6."/>
      <sheetName val="9. A.III.BPESZK"/>
      <sheetName val="10. L.A.III.1.,3.,6.,7."/>
      <sheetName val="11. L.A.III.2.,4.,5."/>
      <sheetName val="12. B.I.KÉSZ"/>
      <sheetName val="13. L.B.I.1,5  KÉSZL. ÉRT."/>
      <sheetName val="14. L.B.I.2,3,4 STK. ÉRT. "/>
      <sheetName val="15. L.B.I.1-5  -1"/>
      <sheetName val="16. L.B.I.1-5  -2"/>
      <sheetName val="17. L.B.I. 6."/>
      <sheetName val="48. SELEJT KÉSZL."/>
      <sheetName val="18. B.II.KÖV"/>
      <sheetName val="19. L.B.II.1-4. "/>
      <sheetName val="20. L.B.II.5."/>
      <sheetName val="21. L.B.II. 5. 1-3."/>
      <sheetName val="22. L.B.II.5. 4-5. ÁTS"/>
      <sheetName val="23. B.II. 1-5.  KÖV.E.  "/>
      <sheetName val="24. B.III.ÉP"/>
      <sheetName val="25. L.B.III. 1-4."/>
      <sheetName val="26. B.IV.PESZK"/>
      <sheetName val="27. L.B.IV. 1P."/>
      <sheetName val="28. L.B.IV.1CS"/>
      <sheetName val="29. L.B.IV-2.BANK"/>
      <sheetName val="30. C. AIEH"/>
      <sheetName val="31. L.C.1. "/>
      <sheetName val="32. D. I-VII.ST"/>
      <sheetName val="33. E. 1-3.CT"/>
      <sheetName val="34. F. I. HSK"/>
      <sheetName val="35. F.II. HLK"/>
      <sheetName val="36. L.F. II. 1., 4-8."/>
      <sheetName val="37. L.F. II. 2-3."/>
      <sheetName val="38. F.III. RLK"/>
      <sheetName val="39. L.F.III. 1-2.6-7."/>
      <sheetName val="40. L.F.III. 3."/>
      <sheetName val="41. L.F.III. 4."/>
      <sheetName val="42. L.F.III.5."/>
      <sheetName val="43. L.F.III. 8.1."/>
      <sheetName val="44. L.F.III. 8.2,3,4,5"/>
      <sheetName val="45. L.F.III. 8.6,7 ÁTS"/>
      <sheetName val="46. F.III. 1-8.  KÖT.E."/>
      <sheetName val="47. G. PIEH"/>
      <sheetName val="E. Mérleg"/>
      <sheetName val="E. Eredmény &quot;ÖK&quot;"/>
      <sheetName val="E.Eredmény &quot;FK&quot;"/>
      <sheetName val="MINTA"/>
      <sheetName val="54 §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Útmutató"/>
      <sheetName val="BORÍTÓZDOK"/>
      <sheetName val="BORÍTÓBESZ"/>
      <sheetName val="Éves Eszközök"/>
      <sheetName val="Éves Források"/>
      <sheetName val="Éves  Eredmény &quot;ÖK&quot;"/>
      <sheetName val="Éves  Eredmény &quot;FK&quot;"/>
      <sheetName val="E. Eszközök"/>
      <sheetName val="E.Források"/>
      <sheetName val="E. Eredmény &quot;ÖK&quot;"/>
      <sheetName val="E.Eredmény &quot;FK&quot;"/>
      <sheetName val="Jegyzet"/>
      <sheetName val="54 §"/>
      <sheetName val="LELTÁR T.J."/>
      <sheetName val="1. DEVÉRT"/>
      <sheetName val="2. &quot;0&quot;-s"/>
      <sheetName val="3. A.I. IMMJAV"/>
      <sheetName val="4. L.A.I. 1-5., 7."/>
      <sheetName val="5. L. A.I. 6."/>
      <sheetName val="6. A.II.TESZK"/>
      <sheetName val="7. L.A.II. 1-5.,7."/>
      <sheetName val="8. L.A.II.6."/>
      <sheetName val="9. A.III.BPESZK"/>
      <sheetName val="10. L.A.III.1.,3.,6.,7."/>
      <sheetName val="11. L.A.III.2.,4.,5."/>
      <sheetName val="12. B.I.KÉSZ"/>
      <sheetName val="13. L.B.I.1-5  -1"/>
      <sheetName val="14. L.B.I.1-5  -2"/>
      <sheetName val="15. L.B.I. 6."/>
      <sheetName val="16. B.II.KÖV"/>
      <sheetName val="17. L.B.II.1-4. "/>
      <sheetName val="18. L.B.II.5."/>
      <sheetName val="19. L.B.II. 5. 1-3."/>
      <sheetName val="20. L.B.II.5. 4-5. ÁTS"/>
      <sheetName val="21. B.II. 1-5.  KÖV.E.  "/>
      <sheetName val="22. B.III.ÉP"/>
      <sheetName val="23. L.B.III. 1-4."/>
      <sheetName val="24. B.IV.PESZK"/>
      <sheetName val="25. L.B.IV. 1P."/>
      <sheetName val="26. L.B.IV.1CS"/>
      <sheetName val="27. L.B.IV-2.BANK"/>
      <sheetName val="28. C. AIEH"/>
      <sheetName val="29. L.C.1. "/>
      <sheetName val="30. D. I-VII.ST"/>
      <sheetName val="31. E. 1-3.CT"/>
      <sheetName val="32. F. I. HSK"/>
      <sheetName val="33. F.II. HLK"/>
      <sheetName val="34. L.F. II. 1., 4-8."/>
      <sheetName val="35. L.F. II. 2-3."/>
      <sheetName val="36. F.III. RLK"/>
      <sheetName val="37. L.F.III. 1-2.6-7."/>
      <sheetName val="38. L.F.III. 3."/>
      <sheetName val="39. L.F.III. 4."/>
      <sheetName val="40. L.F.III.5."/>
      <sheetName val="41. L.F.III. 8.1."/>
      <sheetName val="42. L.F.III. 8.2,3,4,5"/>
      <sheetName val="43. L.F.III. 8.6,7 ÁTS"/>
      <sheetName val="44. F.III. 1-8.  KÖT.E."/>
      <sheetName val="45. G. PIEH"/>
      <sheetName val="FŐKÖNYV"/>
      <sheetName val="MIN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Útmutató"/>
      <sheetName val="BORÍTÓZDOK"/>
      <sheetName val="ZÁRÁSI ÜTEM"/>
      <sheetName val="LELT. ÜTEM."/>
      <sheetName val="LELTÁR T.J."/>
      <sheetName val="Éves Mérleg"/>
      <sheetName val="Éves  Eredmény &quot;ÖK&quot;"/>
      <sheetName val="Éves  Eredmény &quot;FK&quot;"/>
      <sheetName val="1. DEVÉRT"/>
      <sheetName val="2. &quot;0&quot;-s"/>
      <sheetName val="3. A.I. IMMJAV"/>
      <sheetName val="4. L.A.I. 1-5., 7."/>
      <sheetName val="5. L. A.I. 6."/>
      <sheetName val="6. A.II.TESZK"/>
      <sheetName val="7. L.A.II. 1-5.,7."/>
      <sheetName val="8. L.A.II.6."/>
      <sheetName val="9. A.III.BPESZK"/>
      <sheetName val="10. L.A.III.1.,3.,6.,7."/>
      <sheetName val="2009. évi részvény forg."/>
      <sheetName val="Nyilvántart 2009.12.31-ig"/>
      <sheetName val="Részvényvált. 2009.12.31."/>
      <sheetName val="Részvény nyilv.tart"/>
      <sheetName val="R.KÖNYV KIVONAT"/>
      <sheetName val="GT"/>
      <sheetName val="11. L.A.III.2.,4.,5."/>
      <sheetName val="12. B.I.KÉSZ"/>
      <sheetName val="13. L.B.I.1,5  KÉSZL. ÉRT."/>
      <sheetName val="14. L.B.I.2,3,4 STK. ÉRT. "/>
      <sheetName val="15. L.B.I.1-5  -1"/>
      <sheetName val="16. L.B.I.1-5  -2"/>
      <sheetName val="17. L.B.I. 6."/>
      <sheetName val="48. SELEJT KÉSZL."/>
      <sheetName val="18. B.II.KÖV"/>
      <sheetName val="19. L.B.II.1-4. "/>
      <sheetName val="20. L.B.II.5."/>
      <sheetName val="21. L.B.II. 5. 1-3."/>
      <sheetName val="22. L.B.II.5. 4-5. ÁTS"/>
      <sheetName val="23. B.II. 1-5.  KÖV.E.  "/>
      <sheetName val="24. B.III.ÉP"/>
      <sheetName val="25. L.B.III. 1-4."/>
      <sheetName val="26. B.IV.PESZK"/>
      <sheetName val="27. L.B.IV. 1P."/>
      <sheetName val="28. L.B.IV.1CS"/>
      <sheetName val="29. L.B.IV-2.BANK"/>
      <sheetName val="30. C. AIEH"/>
      <sheetName val="31. L.C.1. "/>
      <sheetName val="32. D. I-VII.ST"/>
      <sheetName val="33. E. 1-3.CT"/>
      <sheetName val="34. F. I. HSK"/>
      <sheetName val="35. F.II. HLK"/>
      <sheetName val="36. L.F. II. 1., 4-8."/>
      <sheetName val="37. L.F. II. 2-3."/>
      <sheetName val="38. F.III. RLK"/>
      <sheetName val="39. L.F.III. 1-2.6-7."/>
      <sheetName val="40. L.F.III. 3."/>
      <sheetName val="41. L.F.III. 4."/>
      <sheetName val="42. L.F.III.5."/>
      <sheetName val="43. L.F.III. 8.1."/>
      <sheetName val="44. L.F.III. 8.2,3,4,5"/>
      <sheetName val="45. L.F.III. 8.6,7 ÁTS"/>
      <sheetName val="46. F.III. 1-8.  KÖT.E."/>
      <sheetName val="47. G. PIEH"/>
      <sheetName val="E. Mérleg"/>
      <sheetName val="E. Eredmény &quot;ÖK&quot;"/>
      <sheetName val="E.Eredmény &quot;FK&quot;"/>
      <sheetName val="MINTA"/>
      <sheetName val="54 §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ed_koc"/>
      <sheetName val="Ügyféltől anyagok"/>
      <sheetName val="Kiküld teszt"/>
      <sheetName val="Napló"/>
      <sheetName val="Cash-Flow_régi"/>
      <sheetName val="Lényeg"/>
      <sheetName val="II.C3"/>
      <sheetName val="Kikuld"/>
      <sheetName val="II.B"/>
      <sheetName val="II.B1_A"/>
      <sheetName val="II.B2_A"/>
      <sheetName val="II.B2_B3"/>
      <sheetName val="II.B3_A"/>
      <sheetName val="II.B6"/>
      <sheetName val="II.B7"/>
      <sheetName val="II.F1"/>
      <sheetName val="II.F2"/>
      <sheetName val="Állandó"/>
      <sheetName val="Tartalomj."/>
      <sheetName val="Dokumentumok"/>
      <sheetName val="Tervezés"/>
      <sheetName val="Min_ell szab."/>
      <sheetName val="II.B2_A_régi"/>
      <sheetName val="Munka1"/>
      <sheetName val="Munka2"/>
      <sheetName val="Munk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rleg_2007SQL"/>
      <sheetName val="#HIV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9"/>
  <sheetViews>
    <sheetView showGridLines="0" tabSelected="1" zoomScaleNormal="100" workbookViewId="0">
      <pane xSplit="3" ySplit="12" topLeftCell="D13" activePane="bottomRight" state="frozen"/>
      <selection pane="topRight" activeCell="D1" sqref="D1"/>
      <selection pane="bottomLeft" activeCell="A13" sqref="A13"/>
      <selection pane="bottomRight"/>
    </sheetView>
  </sheetViews>
  <sheetFormatPr defaultRowHeight="12.75" x14ac:dyDescent="0.2"/>
  <cols>
    <col min="1" max="1" width="5.875" style="10" customWidth="1"/>
    <col min="2" max="2" width="9" style="10" bestFit="1" customWidth="1"/>
    <col min="3" max="3" width="61.25" style="8" customWidth="1"/>
    <col min="4" max="4" width="12" style="10" bestFit="1" customWidth="1"/>
    <col min="5" max="5" width="9.75" style="8" bestFit="1" customWidth="1"/>
    <col min="6" max="6" width="9.25" style="8" bestFit="1" customWidth="1"/>
    <col min="7" max="8" width="19.875" style="8" customWidth="1"/>
    <col min="9" max="16384" width="9" style="8"/>
  </cols>
  <sheetData>
    <row r="1" spans="1:10" s="9" customFormat="1" ht="16.5" customHeight="1" x14ac:dyDescent="0.3">
      <c r="A1" s="20" t="s">
        <v>372</v>
      </c>
      <c r="B1" s="5"/>
      <c r="C1" s="6"/>
      <c r="D1" s="20"/>
      <c r="E1" s="6"/>
      <c r="F1" s="6"/>
      <c r="G1" s="6"/>
      <c r="H1" s="6"/>
      <c r="I1" s="21"/>
    </row>
    <row r="2" spans="1:10" s="9" customFormat="1" ht="16.5" customHeight="1" x14ac:dyDescent="0.3">
      <c r="A2" s="5"/>
      <c r="B2" s="5"/>
      <c r="C2" s="6"/>
      <c r="D2" s="91">
        <f>A195</f>
        <v>0</v>
      </c>
      <c r="E2" s="91">
        <f>A197</f>
        <v>0</v>
      </c>
      <c r="F2" s="6"/>
      <c r="G2" s="6"/>
      <c r="H2" s="6"/>
      <c r="I2" s="92" t="s">
        <v>371</v>
      </c>
    </row>
    <row r="3" spans="1:10" s="9" customFormat="1" ht="16.5" customHeight="1" x14ac:dyDescent="0.3">
      <c r="A3" s="22" t="s">
        <v>264</v>
      </c>
      <c r="B3" s="23"/>
      <c r="C3" s="24"/>
      <c r="D3" s="22"/>
      <c r="E3" s="24"/>
      <c r="F3" s="24"/>
      <c r="G3" s="24"/>
      <c r="H3" s="24"/>
    </row>
    <row r="4" spans="1:10" ht="16.5" customHeight="1" x14ac:dyDescent="0.2">
      <c r="A4" s="15" t="str">
        <f>"Ügyfél:   "&amp;Alapa!$C$17</f>
        <v xml:space="preserve">Ügyfél:   </v>
      </c>
      <c r="B4" s="16"/>
      <c r="C4" s="19"/>
      <c r="D4" s="15" t="s">
        <v>36</v>
      </c>
      <c r="E4" s="75"/>
      <c r="F4" s="19"/>
      <c r="G4" s="18"/>
      <c r="H4" s="17"/>
    </row>
    <row r="5" spans="1:10" ht="16.5" customHeight="1" x14ac:dyDescent="0.2">
      <c r="A5" s="15" t="str">
        <f>"Fordulónap: "&amp;Alapa!$C$12</f>
        <v xml:space="preserve">Fordulónap: </v>
      </c>
      <c r="B5" s="16"/>
      <c r="C5" s="19"/>
      <c r="D5" s="15" t="s">
        <v>6</v>
      </c>
      <c r="E5" s="25" t="e">
        <f>VLOOKUP(J7,Alapa!$G$2:$H$22,2)</f>
        <v>#N/A</v>
      </c>
      <c r="F5" s="19"/>
      <c r="G5" s="18"/>
      <c r="H5" s="17"/>
    </row>
    <row r="6" spans="1:10" ht="16.5" customHeight="1" thickBot="1" x14ac:dyDescent="0.25">
      <c r="A6" s="26"/>
      <c r="B6" s="26"/>
      <c r="C6" s="26"/>
      <c r="D6" s="15" t="s">
        <v>38</v>
      </c>
      <c r="E6" s="25" t="str">
        <f>IF(Alapa!$N$2=0," ",Alapa!$N$2)</f>
        <v xml:space="preserve"> </v>
      </c>
      <c r="F6" s="19"/>
      <c r="G6" s="18"/>
      <c r="H6" s="17"/>
    </row>
    <row r="7" spans="1:10" ht="16.5" customHeight="1" thickBot="1" x14ac:dyDescent="0.25">
      <c r="A7" s="26"/>
      <c r="B7" s="27"/>
      <c r="C7" s="4"/>
      <c r="D7" s="26"/>
      <c r="E7" s="4"/>
      <c r="F7" s="4"/>
      <c r="G7" s="4"/>
      <c r="H7" s="28"/>
      <c r="I7" s="8" t="s">
        <v>6</v>
      </c>
      <c r="J7" s="84">
        <v>1</v>
      </c>
    </row>
    <row r="8" spans="1:10" ht="16.5" customHeight="1" x14ac:dyDescent="0.2">
      <c r="A8" s="27"/>
      <c r="B8" s="27"/>
      <c r="C8" s="85" t="s">
        <v>265</v>
      </c>
      <c r="D8" s="26"/>
      <c r="E8" s="4"/>
      <c r="F8" s="4"/>
      <c r="G8" s="4"/>
      <c r="H8" s="28"/>
      <c r="J8" s="83"/>
    </row>
    <row r="9" spans="1:10" ht="16.5" customHeight="1" x14ac:dyDescent="0.2">
      <c r="A9" s="29" t="s">
        <v>39</v>
      </c>
      <c r="B9" s="29" t="s">
        <v>40</v>
      </c>
      <c r="C9" s="29" t="s">
        <v>41</v>
      </c>
      <c r="D9" s="29" t="s">
        <v>266</v>
      </c>
      <c r="E9" s="30" t="s">
        <v>42</v>
      </c>
      <c r="F9" s="93" t="s">
        <v>267</v>
      </c>
      <c r="G9" s="94"/>
      <c r="H9" s="95"/>
      <c r="I9" s="31" t="s">
        <v>268</v>
      </c>
      <c r="J9" s="31" t="s">
        <v>269</v>
      </c>
    </row>
    <row r="10" spans="1:10" ht="16.5" customHeight="1" x14ac:dyDescent="0.2">
      <c r="A10" s="29"/>
      <c r="B10" s="29"/>
      <c r="C10" s="29"/>
      <c r="D10" s="29"/>
      <c r="E10" s="30"/>
      <c r="F10" s="29" t="s">
        <v>30</v>
      </c>
      <c r="G10" s="29" t="s">
        <v>43</v>
      </c>
      <c r="H10" s="29" t="s">
        <v>44</v>
      </c>
      <c r="I10" s="31"/>
      <c r="J10" s="31"/>
    </row>
    <row r="11" spans="1:10" ht="25.5" x14ac:dyDescent="0.2">
      <c r="A11" s="32" t="s">
        <v>45</v>
      </c>
      <c r="B11" s="33"/>
      <c r="C11" s="34" t="s">
        <v>46</v>
      </c>
      <c r="D11" s="35"/>
      <c r="E11" s="34"/>
      <c r="F11" s="36"/>
      <c r="G11" s="36"/>
      <c r="H11" s="33"/>
    </row>
    <row r="12" spans="1:10" ht="16.5" x14ac:dyDescent="0.2">
      <c r="A12" s="37" t="s">
        <v>13</v>
      </c>
      <c r="B12" s="38" t="s">
        <v>48</v>
      </c>
      <c r="C12" s="39" t="s">
        <v>49</v>
      </c>
      <c r="D12" s="40" t="s">
        <v>47</v>
      </c>
      <c r="E12" s="82"/>
      <c r="F12" s="39" t="str">
        <f>IF('ISA210 8'!B6=0," ",'ISA210 8'!B6)</f>
        <v xml:space="preserve"> </v>
      </c>
      <c r="G12" s="39" t="str">
        <f>IF('ISA210 8'!B19=0," ",'ISA210 8'!B19)</f>
        <v xml:space="preserve"> </v>
      </c>
      <c r="H12" s="39" t="str">
        <f>IF('ISA210 8'!B21=0," ",'ISA210 8'!B21)</f>
        <v xml:space="preserve"> </v>
      </c>
    </row>
    <row r="13" spans="1:10" ht="25.5" x14ac:dyDescent="0.2">
      <c r="A13" s="37" t="s">
        <v>14</v>
      </c>
      <c r="B13" s="38" t="s">
        <v>48</v>
      </c>
      <c r="C13" s="39" t="s">
        <v>51</v>
      </c>
      <c r="D13" s="40" t="s">
        <v>50</v>
      </c>
      <c r="E13" s="82"/>
      <c r="F13" s="39" t="str">
        <f>IF('ISA210 18'!B6=0," ",'ISA210 18'!B6)</f>
        <v xml:space="preserve"> </v>
      </c>
      <c r="G13" s="39" t="str">
        <f>IF('ISA210 18'!B21=0," ",'ISA210 18'!B21)</f>
        <v xml:space="preserve"> </v>
      </c>
      <c r="H13" s="39" t="str">
        <f>IF('ISA210 18'!B23=0," ",'ISA210 18'!B23)</f>
        <v xml:space="preserve"> </v>
      </c>
    </row>
    <row r="14" spans="1:10" ht="16.5" x14ac:dyDescent="0.2">
      <c r="A14" s="37"/>
      <c r="B14" s="33"/>
      <c r="C14" s="39" t="s">
        <v>270</v>
      </c>
      <c r="D14" s="41"/>
      <c r="E14" s="42"/>
      <c r="F14" s="39"/>
      <c r="G14" s="39"/>
      <c r="H14" s="39"/>
    </row>
    <row r="15" spans="1:10" ht="25.5" x14ac:dyDescent="0.2">
      <c r="A15" s="37"/>
      <c r="B15" s="33"/>
      <c r="C15" s="39" t="s">
        <v>52</v>
      </c>
      <c r="D15" s="41"/>
      <c r="E15" s="42"/>
      <c r="F15" s="39"/>
      <c r="G15" s="39"/>
      <c r="H15" s="39"/>
    </row>
    <row r="16" spans="1:10" ht="16.5" x14ac:dyDescent="0.2">
      <c r="A16" s="37" t="s">
        <v>15</v>
      </c>
      <c r="B16" s="38" t="s">
        <v>48</v>
      </c>
      <c r="C16" s="39" t="s">
        <v>54</v>
      </c>
      <c r="D16" s="40" t="s">
        <v>53</v>
      </c>
      <c r="E16" s="82"/>
      <c r="F16" s="39" t="str">
        <f>IF('ISA240 17'!B6=0," ",'ISA240 17'!B6)</f>
        <v xml:space="preserve"> </v>
      </c>
      <c r="G16" s="39" t="str">
        <f>IF('ISA240 17'!B24=0," ",'ISA240 17'!B24)</f>
        <v xml:space="preserve"> </v>
      </c>
      <c r="H16" s="39" t="str">
        <f>IF('ISA240 17'!B26=0," ",'ISA240 17'!B26)</f>
        <v xml:space="preserve"> </v>
      </c>
    </row>
    <row r="17" spans="1:8" ht="25.5" x14ac:dyDescent="0.2">
      <c r="A17" s="37"/>
      <c r="B17" s="33"/>
      <c r="C17" s="43" t="s">
        <v>55</v>
      </c>
      <c r="D17" s="41"/>
      <c r="E17" s="44"/>
      <c r="F17" s="43"/>
      <c r="G17" s="39"/>
      <c r="H17" s="39"/>
    </row>
    <row r="18" spans="1:8" ht="51" x14ac:dyDescent="0.2">
      <c r="A18" s="37"/>
      <c r="B18" s="33"/>
      <c r="C18" s="43" t="s">
        <v>56</v>
      </c>
      <c r="D18" s="41"/>
      <c r="E18" s="44"/>
      <c r="F18" s="43"/>
      <c r="G18" s="39"/>
      <c r="H18" s="39"/>
    </row>
    <row r="19" spans="1:8" ht="25.5" x14ac:dyDescent="0.2">
      <c r="A19" s="37"/>
      <c r="B19" s="33"/>
      <c r="C19" s="43" t="s">
        <v>57</v>
      </c>
      <c r="D19" s="41"/>
      <c r="E19" s="44"/>
      <c r="F19" s="43"/>
      <c r="G19" s="39"/>
      <c r="H19" s="39"/>
    </row>
    <row r="20" spans="1:8" ht="25.5" x14ac:dyDescent="0.2">
      <c r="A20" s="37"/>
      <c r="B20" s="33"/>
      <c r="C20" s="43" t="s">
        <v>58</v>
      </c>
      <c r="D20" s="41"/>
      <c r="E20" s="44"/>
      <c r="F20" s="43"/>
      <c r="G20" s="39"/>
      <c r="H20" s="39"/>
    </row>
    <row r="21" spans="1:8" ht="38.25" x14ac:dyDescent="0.2">
      <c r="A21" s="37" t="s">
        <v>7</v>
      </c>
      <c r="B21" s="38" t="s">
        <v>48</v>
      </c>
      <c r="C21" s="43" t="s">
        <v>60</v>
      </c>
      <c r="D21" s="40" t="s">
        <v>59</v>
      </c>
      <c r="E21" s="82"/>
      <c r="F21" s="39" t="str">
        <f>IF('ISA240 18'!B6=0," ",'ISA240 18'!B6)</f>
        <v xml:space="preserve"> </v>
      </c>
      <c r="G21" s="39" t="str">
        <f>IF('ISA240 18'!B20=0," ",'ISA240 18'!B20)</f>
        <v xml:space="preserve"> </v>
      </c>
      <c r="H21" s="39" t="str">
        <f>IF('ISA240 18'!B22=0," ",'ISA240 18'!B22)</f>
        <v xml:space="preserve"> </v>
      </c>
    </row>
    <row r="22" spans="1:8" ht="16.5" x14ac:dyDescent="0.2">
      <c r="A22" s="37" t="s">
        <v>8</v>
      </c>
      <c r="B22" s="38" t="s">
        <v>48</v>
      </c>
      <c r="C22" s="39" t="s">
        <v>62</v>
      </c>
      <c r="D22" s="40" t="s">
        <v>61</v>
      </c>
      <c r="E22" s="82"/>
      <c r="F22" s="39" t="str">
        <f>IF('ISA240 38'!B6=0," ",'ISA240 38'!B6)</f>
        <v xml:space="preserve"> </v>
      </c>
      <c r="G22" s="39" t="str">
        <f>IF('ISA240 38'!B21=0," ",'ISA240 38'!B21)</f>
        <v xml:space="preserve"> </v>
      </c>
      <c r="H22" s="39" t="str">
        <f>IF('ISA240 38'!B23=0," ",'ISA240 38'!B23)</f>
        <v xml:space="preserve"> </v>
      </c>
    </row>
    <row r="23" spans="1:8" ht="25.5" x14ac:dyDescent="0.2">
      <c r="A23" s="37"/>
      <c r="B23" s="33"/>
      <c r="C23" s="43" t="s">
        <v>63</v>
      </c>
      <c r="D23" s="41"/>
      <c r="E23" s="44"/>
      <c r="F23" s="43"/>
      <c r="G23" s="39"/>
      <c r="H23" s="39"/>
    </row>
    <row r="24" spans="1:8" ht="25.5" x14ac:dyDescent="0.2">
      <c r="A24" s="37" t="s">
        <v>4</v>
      </c>
      <c r="B24" s="38" t="s">
        <v>48</v>
      </c>
      <c r="C24" s="39" t="s">
        <v>65</v>
      </c>
      <c r="D24" s="40" t="s">
        <v>64</v>
      </c>
      <c r="E24" s="82"/>
      <c r="F24" s="39" t="str">
        <f>IF('ISA240 40'!B6=0," ",'ISA240 40'!B6)</f>
        <v xml:space="preserve"> </v>
      </c>
      <c r="G24" s="39" t="str">
        <f>IF('ISA240 40'!B20=0," ",'ISA240 40'!B20)</f>
        <v xml:space="preserve"> </v>
      </c>
      <c r="H24" s="39" t="str">
        <f>IF('ISA240 40'!B22=0," ",'ISA240 40'!B22)</f>
        <v xml:space="preserve"> </v>
      </c>
    </row>
    <row r="25" spans="1:8" ht="25.5" x14ac:dyDescent="0.2">
      <c r="A25" s="37" t="s">
        <v>5</v>
      </c>
      <c r="B25" s="38" t="s">
        <v>48</v>
      </c>
      <c r="C25" s="39" t="s">
        <v>67</v>
      </c>
      <c r="D25" s="40" t="s">
        <v>66</v>
      </c>
      <c r="E25" s="82"/>
      <c r="F25" s="39" t="str">
        <f>IF('ISA250 14'!B6=0," ",'ISA250 14'!B6)</f>
        <v xml:space="preserve"> </v>
      </c>
      <c r="G25" s="39" t="str">
        <f>IF('ISA250 14'!B20=0," ",'ISA250 14'!B20)</f>
        <v xml:space="preserve"> </v>
      </c>
      <c r="H25" s="39" t="str">
        <f>IF('ISA250 14'!B22=0," ",'ISA250 14'!B22)</f>
        <v xml:space="preserve"> </v>
      </c>
    </row>
    <row r="26" spans="1:8" ht="25.5" x14ac:dyDescent="0.2">
      <c r="A26" s="37" t="s">
        <v>18</v>
      </c>
      <c r="B26" s="38" t="s">
        <v>48</v>
      </c>
      <c r="C26" s="39" t="s">
        <v>69</v>
      </c>
      <c r="D26" s="40" t="s">
        <v>68</v>
      </c>
      <c r="E26" s="82"/>
      <c r="F26" s="39" t="str">
        <f>IF('ISA250 19'!B6=0," ",'ISA250 19'!B6)</f>
        <v xml:space="preserve"> </v>
      </c>
      <c r="G26" s="39" t="str">
        <f>IF('ISA250 19'!B20=0," ",'ISA250 19'!B20)</f>
        <v xml:space="preserve"> </v>
      </c>
      <c r="H26" s="39" t="str">
        <f>IF('ISA250 19'!B22=0," ",'ISA250 19'!B22)</f>
        <v xml:space="preserve"> </v>
      </c>
    </row>
    <row r="27" spans="1:8" ht="12.75" customHeight="1" x14ac:dyDescent="0.2">
      <c r="A27" s="37" t="s">
        <v>19</v>
      </c>
      <c r="B27" s="38" t="s">
        <v>48</v>
      </c>
      <c r="C27" s="39" t="s">
        <v>71</v>
      </c>
      <c r="D27" s="40" t="s">
        <v>70</v>
      </c>
      <c r="E27" s="82"/>
      <c r="F27" s="39" t="str">
        <f>IF('ISA265 10'!B6=0," ",'ISA265 10'!B6)</f>
        <v xml:space="preserve"> </v>
      </c>
      <c r="G27" s="39" t="str">
        <f>IF('ISA265 10'!B22=0," ",'ISA265 10'!B22)</f>
        <v xml:space="preserve"> </v>
      </c>
      <c r="H27" s="39" t="str">
        <f>IF('ISA265 10'!B24=0," ",'ISA265 10'!B24)</f>
        <v xml:space="preserve"> </v>
      </c>
    </row>
    <row r="28" spans="1:8" ht="16.5" x14ac:dyDescent="0.2">
      <c r="A28" s="37"/>
      <c r="B28" s="33"/>
      <c r="C28" s="43" t="s">
        <v>72</v>
      </c>
      <c r="D28" s="41"/>
      <c r="E28" s="44"/>
      <c r="F28" s="43"/>
      <c r="G28" s="39"/>
      <c r="H28" s="39"/>
    </row>
    <row r="29" spans="1:8" ht="25.5" x14ac:dyDescent="0.2">
      <c r="A29" s="37"/>
      <c r="B29" s="33"/>
      <c r="C29" s="43" t="s">
        <v>73</v>
      </c>
      <c r="D29" s="41"/>
      <c r="E29" s="44"/>
      <c r="F29" s="43"/>
      <c r="G29" s="39"/>
      <c r="H29" s="39"/>
    </row>
    <row r="30" spans="1:8" ht="16.5" x14ac:dyDescent="0.2">
      <c r="A30" s="37" t="s">
        <v>20</v>
      </c>
      <c r="B30" s="38" t="s">
        <v>48</v>
      </c>
      <c r="C30" s="34" t="s">
        <v>75</v>
      </c>
      <c r="D30" s="40" t="s">
        <v>74</v>
      </c>
      <c r="E30" s="82"/>
      <c r="F30" s="39" t="str">
        <f>IF('ISA315 17'!B6=0," ",'ISA315 17'!B6)</f>
        <v xml:space="preserve"> </v>
      </c>
      <c r="G30" s="39" t="str">
        <f>IF('ISA315 17'!B21=0," ",'ISA315 17'!B21)</f>
        <v xml:space="preserve"> </v>
      </c>
      <c r="H30" s="39" t="str">
        <f>IF('ISA315 17'!B23=0," ",'ISA315 17'!B23)</f>
        <v xml:space="preserve"> </v>
      </c>
    </row>
    <row r="31" spans="1:8" ht="25.5" x14ac:dyDescent="0.2">
      <c r="A31" s="37"/>
      <c r="B31" s="33"/>
      <c r="C31" s="43" t="s">
        <v>76</v>
      </c>
      <c r="D31" s="41"/>
      <c r="E31" s="44"/>
      <c r="F31" s="43"/>
      <c r="G31" s="39"/>
      <c r="H31" s="39"/>
    </row>
    <row r="32" spans="1:8" ht="16.5" x14ac:dyDescent="0.2">
      <c r="A32" s="37" t="s">
        <v>21</v>
      </c>
      <c r="B32" s="38" t="s">
        <v>48</v>
      </c>
      <c r="C32" s="39" t="s">
        <v>78</v>
      </c>
      <c r="D32" s="40" t="s">
        <v>77</v>
      </c>
      <c r="E32" s="82"/>
      <c r="F32" s="39" t="str">
        <f>IF('ISA402 19'!B6=0," ",'ISA402 19'!B6)</f>
        <v xml:space="preserve"> </v>
      </c>
      <c r="G32" s="39" t="str">
        <f>IF('ISA402 19'!B25=0," ",'ISA402 19'!B25)</f>
        <v xml:space="preserve"> </v>
      </c>
      <c r="H32" s="39" t="str">
        <f>IF('ISA402 19'!B27=0," ",'ISA402 19'!B27)</f>
        <v xml:space="preserve"> </v>
      </c>
    </row>
    <row r="33" spans="1:8" ht="16.5" x14ac:dyDescent="0.2">
      <c r="A33" s="37"/>
      <c r="B33" s="33"/>
      <c r="C33" s="43" t="s">
        <v>79</v>
      </c>
      <c r="D33" s="41"/>
      <c r="E33" s="44"/>
      <c r="F33" s="43"/>
      <c r="G33" s="39"/>
      <c r="H33" s="39"/>
    </row>
    <row r="34" spans="1:8" ht="28.5" customHeight="1" x14ac:dyDescent="0.2">
      <c r="A34" s="37"/>
      <c r="B34" s="33"/>
      <c r="C34" s="43" t="s">
        <v>80</v>
      </c>
      <c r="D34" s="41"/>
      <c r="E34" s="44"/>
      <c r="F34" s="43"/>
      <c r="G34" s="39"/>
      <c r="H34" s="39"/>
    </row>
    <row r="35" spans="1:8" ht="28.5" customHeight="1" x14ac:dyDescent="0.2">
      <c r="A35" s="37"/>
      <c r="B35" s="33"/>
      <c r="C35" s="43" t="s">
        <v>81</v>
      </c>
      <c r="D35" s="41"/>
      <c r="E35" s="44"/>
      <c r="F35" s="43"/>
      <c r="G35" s="39"/>
      <c r="H35" s="39"/>
    </row>
    <row r="36" spans="1:8" ht="16.5" x14ac:dyDescent="0.2">
      <c r="A36" s="37"/>
      <c r="B36" s="33"/>
      <c r="C36" s="43" t="s">
        <v>82</v>
      </c>
      <c r="D36" s="41"/>
      <c r="E36" s="44"/>
      <c r="F36" s="43"/>
      <c r="G36" s="39"/>
      <c r="H36" s="39"/>
    </row>
    <row r="37" spans="1:8" ht="28.5" customHeight="1" x14ac:dyDescent="0.2">
      <c r="A37" s="37"/>
      <c r="B37" s="33"/>
      <c r="C37" s="39" t="s">
        <v>83</v>
      </c>
      <c r="D37" s="41"/>
      <c r="E37" s="42"/>
      <c r="F37" s="39"/>
      <c r="G37" s="39"/>
      <c r="H37" s="39"/>
    </row>
    <row r="38" spans="1:8" ht="28.5" customHeight="1" x14ac:dyDescent="0.2">
      <c r="A38" s="37" t="s">
        <v>22</v>
      </c>
      <c r="B38" s="38" t="s">
        <v>48</v>
      </c>
      <c r="C38" s="39" t="s">
        <v>85</v>
      </c>
      <c r="D38" s="40" t="s">
        <v>84</v>
      </c>
      <c r="E38" s="82"/>
      <c r="F38" s="39" t="str">
        <f>IF('ISA450 8'!B6=0," ",'ISA450 8'!B6)</f>
        <v xml:space="preserve"> </v>
      </c>
      <c r="G38" s="39" t="str">
        <f>IF('ISA450 8'!B21=0," ",'ISA450 8'!B21)</f>
        <v xml:space="preserve"> </v>
      </c>
      <c r="H38" s="39" t="str">
        <f>IF('ISA450 8'!B23=0," ",'ISA450 8'!B23)</f>
        <v xml:space="preserve"> </v>
      </c>
    </row>
    <row r="39" spans="1:8" ht="27.75" customHeight="1" x14ac:dyDescent="0.2">
      <c r="A39" s="37"/>
      <c r="B39" s="33"/>
      <c r="C39" s="39" t="s">
        <v>86</v>
      </c>
      <c r="D39" s="41"/>
      <c r="E39" s="42"/>
      <c r="F39" s="39"/>
      <c r="G39" s="39"/>
      <c r="H39" s="39"/>
    </row>
    <row r="40" spans="1:8" ht="16.5" x14ac:dyDescent="0.2">
      <c r="A40" s="37" t="s">
        <v>9</v>
      </c>
      <c r="B40" s="38" t="s">
        <v>48</v>
      </c>
      <c r="C40" s="39" t="s">
        <v>88</v>
      </c>
      <c r="D40" s="40" t="s">
        <v>87</v>
      </c>
      <c r="E40" s="82"/>
      <c r="F40" s="39" t="str">
        <f>IF('ISA501 9'!B6=0," ",'ISA501 9'!B6)</f>
        <v xml:space="preserve"> </v>
      </c>
      <c r="G40" s="39" t="str">
        <f>IF('ISA501 9'!B21=0," ",'ISA501 9'!B21)</f>
        <v xml:space="preserve"> </v>
      </c>
      <c r="H40" s="39" t="str">
        <f>IF('ISA501 9'!B23=0," ",'ISA501 9'!B23)</f>
        <v xml:space="preserve"> </v>
      </c>
    </row>
    <row r="41" spans="1:8" ht="16.5" x14ac:dyDescent="0.2">
      <c r="A41" s="37"/>
      <c r="B41" s="33"/>
      <c r="C41" s="43" t="s">
        <v>89</v>
      </c>
      <c r="D41" s="41"/>
      <c r="E41" s="44"/>
      <c r="F41" s="43"/>
      <c r="G41" s="39"/>
      <c r="H41" s="39"/>
    </row>
    <row r="42" spans="1:8" ht="15.75" customHeight="1" x14ac:dyDescent="0.2">
      <c r="A42" s="37" t="s">
        <v>23</v>
      </c>
      <c r="B42" s="38" t="s">
        <v>48</v>
      </c>
      <c r="C42" s="43" t="s">
        <v>91</v>
      </c>
      <c r="D42" s="40" t="s">
        <v>90</v>
      </c>
      <c r="E42" s="82"/>
      <c r="F42" s="43" t="str">
        <f>IF('ISA505 8'!B6=0," ",'ISA505 8'!B6)</f>
        <v xml:space="preserve"> </v>
      </c>
      <c r="G42" s="39" t="str">
        <f>IF('ISA505 8'!B21=0," ",'ISA505 8'!B21)</f>
        <v xml:space="preserve"> </v>
      </c>
      <c r="H42" s="39" t="str">
        <f>IF('ISA505 8'!B23=0," ",'ISA505 8'!B23)</f>
        <v xml:space="preserve"> </v>
      </c>
    </row>
    <row r="43" spans="1:8" ht="16.5" x14ac:dyDescent="0.2">
      <c r="A43" s="37"/>
      <c r="B43" s="33"/>
      <c r="C43" s="43" t="s">
        <v>92</v>
      </c>
      <c r="D43" s="41"/>
      <c r="E43" s="44"/>
      <c r="F43" s="43"/>
      <c r="G43" s="39"/>
      <c r="H43" s="39"/>
    </row>
    <row r="44" spans="1:8" ht="25.5" x14ac:dyDescent="0.2">
      <c r="A44" s="37" t="s">
        <v>24</v>
      </c>
      <c r="B44" s="38" t="s">
        <v>48</v>
      </c>
      <c r="C44" s="43" t="s">
        <v>94</v>
      </c>
      <c r="D44" s="40" t="s">
        <v>93</v>
      </c>
      <c r="E44" s="82"/>
      <c r="F44" s="43" t="str">
        <f>IF('ISA510 7'!B6=0," ",'ISA510 7'!B6)</f>
        <v xml:space="preserve"> </v>
      </c>
      <c r="G44" s="39" t="str">
        <f>IF('ISA510 7'!B20=0," ",'ISA510 7'!B20)</f>
        <v xml:space="preserve"> </v>
      </c>
      <c r="H44" s="39" t="str">
        <f>IF('ISA510 7'!B22=0," ",'ISA510 7'!B22)</f>
        <v xml:space="preserve"> </v>
      </c>
    </row>
    <row r="45" spans="1:8" ht="25.5" x14ac:dyDescent="0.2">
      <c r="A45" s="37" t="s">
        <v>25</v>
      </c>
      <c r="B45" s="38" t="s">
        <v>48</v>
      </c>
      <c r="C45" s="43" t="s">
        <v>96</v>
      </c>
      <c r="D45" s="40" t="s">
        <v>95</v>
      </c>
      <c r="E45" s="82"/>
      <c r="F45" s="43" t="str">
        <f>IF('ISA520 7'!B6=0," ",'ISA520 7'!B6)</f>
        <v xml:space="preserve"> </v>
      </c>
      <c r="G45" s="39" t="str">
        <f>IF('ISA520 7'!B24=0," ",'ISA520 7'!B24)</f>
        <v xml:space="preserve"> </v>
      </c>
      <c r="H45" s="39" t="str">
        <f>IF('ISA520 7'!B26=0," ",'ISA520 7'!B26)</f>
        <v xml:space="preserve"> </v>
      </c>
    </row>
    <row r="46" spans="1:8" ht="16.5" x14ac:dyDescent="0.2">
      <c r="A46" s="37"/>
      <c r="B46" s="33"/>
      <c r="C46" s="43" t="s">
        <v>97</v>
      </c>
      <c r="D46" s="41"/>
      <c r="E46" s="44"/>
      <c r="F46" s="43"/>
      <c r="G46" s="39"/>
      <c r="H46" s="39"/>
    </row>
    <row r="47" spans="1:8" ht="16.5" x14ac:dyDescent="0.2">
      <c r="A47" s="37"/>
      <c r="B47" s="33"/>
      <c r="C47" s="43" t="s">
        <v>98</v>
      </c>
      <c r="D47" s="41"/>
      <c r="E47" s="44"/>
      <c r="F47" s="43"/>
      <c r="G47" s="39"/>
      <c r="H47" s="39"/>
    </row>
    <row r="48" spans="1:8" ht="16.5" x14ac:dyDescent="0.2">
      <c r="A48" s="37"/>
      <c r="B48" s="33"/>
      <c r="C48" s="43" t="s">
        <v>99</v>
      </c>
      <c r="D48" s="41"/>
      <c r="E48" s="44"/>
      <c r="F48" s="43"/>
      <c r="G48" s="39"/>
      <c r="H48" s="39"/>
    </row>
    <row r="49" spans="1:8" ht="16.5" x14ac:dyDescent="0.2">
      <c r="A49" s="37"/>
      <c r="B49" s="33"/>
      <c r="C49" s="43" t="s">
        <v>100</v>
      </c>
      <c r="D49" s="41"/>
      <c r="E49" s="44"/>
      <c r="F49" s="43"/>
      <c r="G49" s="39"/>
      <c r="H49" s="39"/>
    </row>
    <row r="50" spans="1:8" ht="38.25" x14ac:dyDescent="0.2">
      <c r="A50" s="37" t="s">
        <v>26</v>
      </c>
      <c r="B50" s="38" t="s">
        <v>48</v>
      </c>
      <c r="C50" s="39" t="s">
        <v>102</v>
      </c>
      <c r="D50" s="40" t="s">
        <v>101</v>
      </c>
      <c r="E50" s="82"/>
      <c r="F50" s="39" t="str">
        <f>IF('ISA540 8'!B6=0," ",'ISA540 8'!B6)</f>
        <v xml:space="preserve"> </v>
      </c>
      <c r="G50" s="39" t="str">
        <f>IF('ISA540 8'!B28=0," ",'ISA540 8'!B28)</f>
        <v xml:space="preserve"> </v>
      </c>
      <c r="H50" s="39" t="str">
        <f>IF('ISA540 8'!B30=0," ",'ISA540 8'!B30)</f>
        <v xml:space="preserve"> </v>
      </c>
    </row>
    <row r="51" spans="1:8" ht="16.5" x14ac:dyDescent="0.2">
      <c r="A51" s="37"/>
      <c r="B51" s="33"/>
      <c r="C51" s="43" t="s">
        <v>103</v>
      </c>
      <c r="D51" s="41"/>
      <c r="E51" s="44"/>
      <c r="F51" s="43"/>
      <c r="G51" s="39"/>
      <c r="H51" s="39"/>
    </row>
    <row r="52" spans="1:8" ht="25.5" x14ac:dyDescent="0.2">
      <c r="A52" s="37"/>
      <c r="B52" s="33"/>
      <c r="C52" s="43" t="s">
        <v>104</v>
      </c>
      <c r="D52" s="41"/>
      <c r="E52" s="44"/>
      <c r="F52" s="43"/>
      <c r="G52" s="39"/>
      <c r="H52" s="39"/>
    </row>
    <row r="53" spans="1:8" ht="16.5" x14ac:dyDescent="0.2">
      <c r="A53" s="37"/>
      <c r="B53" s="33"/>
      <c r="C53" s="43" t="s">
        <v>105</v>
      </c>
      <c r="D53" s="41"/>
      <c r="E53" s="44"/>
      <c r="F53" s="43"/>
      <c r="G53" s="39"/>
      <c r="H53" s="39"/>
    </row>
    <row r="54" spans="1:8" ht="16.5" x14ac:dyDescent="0.2">
      <c r="A54" s="37"/>
      <c r="B54" s="33"/>
      <c r="C54" s="43" t="s">
        <v>106</v>
      </c>
      <c r="D54" s="41"/>
      <c r="E54" s="44"/>
      <c r="F54" s="43"/>
      <c r="G54" s="39"/>
      <c r="H54" s="39"/>
    </row>
    <row r="55" spans="1:8" ht="16.5" x14ac:dyDescent="0.2">
      <c r="A55" s="37"/>
      <c r="B55" s="33"/>
      <c r="C55" s="43" t="s">
        <v>107</v>
      </c>
      <c r="D55" s="41"/>
      <c r="E55" s="44"/>
      <c r="F55" s="43"/>
      <c r="G55" s="39"/>
      <c r="H55" s="39"/>
    </row>
    <row r="56" spans="1:8" ht="16.5" x14ac:dyDescent="0.2">
      <c r="A56" s="37"/>
      <c r="B56" s="33"/>
      <c r="C56" s="43" t="s">
        <v>108</v>
      </c>
      <c r="D56" s="41"/>
      <c r="E56" s="44"/>
      <c r="F56" s="43"/>
      <c r="G56" s="39"/>
      <c r="H56" s="39"/>
    </row>
    <row r="57" spans="1:8" ht="25.5" x14ac:dyDescent="0.2">
      <c r="A57" s="37"/>
      <c r="B57" s="33"/>
      <c r="C57" s="43" t="s">
        <v>109</v>
      </c>
      <c r="D57" s="41"/>
      <c r="E57" s="44"/>
      <c r="F57" s="43"/>
      <c r="G57" s="39"/>
      <c r="H57" s="39"/>
    </row>
    <row r="58" spans="1:8" ht="16.5" x14ac:dyDescent="0.2">
      <c r="A58" s="37"/>
      <c r="B58" s="33"/>
      <c r="C58" s="43" t="s">
        <v>110</v>
      </c>
      <c r="D58" s="41"/>
      <c r="E58" s="44"/>
      <c r="F58" s="43"/>
      <c r="G58" s="39"/>
      <c r="H58" s="39"/>
    </row>
    <row r="59" spans="1:8" ht="16.5" x14ac:dyDescent="0.2">
      <c r="A59" s="37" t="s">
        <v>27</v>
      </c>
      <c r="B59" s="38" t="s">
        <v>48</v>
      </c>
      <c r="C59" s="43" t="s">
        <v>112</v>
      </c>
      <c r="D59" s="40" t="s">
        <v>111</v>
      </c>
      <c r="E59" s="82"/>
      <c r="F59" s="43" t="str">
        <f>IF('ISA550 13'!B6=0," ",'ISA550 13'!B6)</f>
        <v xml:space="preserve"> </v>
      </c>
      <c r="G59" s="39" t="str">
        <f>IF('ISA550 13'!B23=0," ",'ISA550 13'!B23)</f>
        <v xml:space="preserve"> </v>
      </c>
      <c r="H59" s="39" t="str">
        <f>IF('ISA550 13'!B25=0," ",'ISA550 13'!B25)</f>
        <v xml:space="preserve"> </v>
      </c>
    </row>
    <row r="60" spans="1:8" ht="16.5" x14ac:dyDescent="0.2">
      <c r="A60" s="37"/>
      <c r="B60" s="33"/>
      <c r="C60" s="43" t="s">
        <v>113</v>
      </c>
      <c r="D60" s="41"/>
      <c r="E60" s="44"/>
      <c r="F60" s="43"/>
      <c r="G60" s="39"/>
      <c r="H60" s="39"/>
    </row>
    <row r="61" spans="1:8" ht="16.5" x14ac:dyDescent="0.2">
      <c r="A61" s="37"/>
      <c r="B61" s="33"/>
      <c r="C61" s="43" t="s">
        <v>114</v>
      </c>
      <c r="D61" s="41"/>
      <c r="E61" s="44"/>
      <c r="F61" s="43"/>
      <c r="G61" s="39"/>
      <c r="H61" s="39"/>
    </row>
    <row r="62" spans="1:8" ht="25.5" x14ac:dyDescent="0.2">
      <c r="A62" s="37"/>
      <c r="B62" s="33"/>
      <c r="C62" s="43" t="s">
        <v>115</v>
      </c>
      <c r="D62" s="41"/>
      <c r="E62" s="44"/>
      <c r="F62" s="43"/>
      <c r="G62" s="39"/>
      <c r="H62" s="39"/>
    </row>
    <row r="63" spans="1:8" ht="25.5" x14ac:dyDescent="0.2">
      <c r="A63" s="37" t="s">
        <v>28</v>
      </c>
      <c r="B63" s="38" t="s">
        <v>48</v>
      </c>
      <c r="C63" s="43" t="s">
        <v>117</v>
      </c>
      <c r="D63" s="40" t="s">
        <v>116</v>
      </c>
      <c r="E63" s="82"/>
      <c r="F63" s="43" t="str">
        <f>IF('ISA550 16'!B6=0," ",'ISA550 16'!B6)</f>
        <v xml:space="preserve"> </v>
      </c>
      <c r="G63" s="39" t="str">
        <f>IF('ISA550 16'!B22=0," ",'ISA550 16'!B22)</f>
        <v xml:space="preserve"> </v>
      </c>
      <c r="H63" s="39" t="str">
        <f>IF('ISA550 16'!B24=0," ",'ISA550 16'!B24)</f>
        <v xml:space="preserve"> </v>
      </c>
    </row>
    <row r="64" spans="1:8" ht="16.5" x14ac:dyDescent="0.2">
      <c r="A64" s="37"/>
      <c r="B64" s="33"/>
      <c r="C64" s="43" t="s">
        <v>118</v>
      </c>
      <c r="D64" s="41"/>
      <c r="E64" s="44"/>
      <c r="F64" s="43"/>
      <c r="G64" s="39"/>
      <c r="H64" s="39"/>
    </row>
    <row r="65" spans="1:8" ht="16.5" x14ac:dyDescent="0.2">
      <c r="A65" s="37"/>
      <c r="B65" s="33"/>
      <c r="C65" s="43" t="s">
        <v>119</v>
      </c>
      <c r="D65" s="41"/>
      <c r="E65" s="44"/>
      <c r="F65" s="43"/>
      <c r="G65" s="39"/>
      <c r="H65" s="39"/>
    </row>
    <row r="66" spans="1:8" ht="25.5" x14ac:dyDescent="0.2">
      <c r="A66" s="37" t="s">
        <v>29</v>
      </c>
      <c r="B66" s="38" t="s">
        <v>48</v>
      </c>
      <c r="C66" s="43" t="s">
        <v>121</v>
      </c>
      <c r="D66" s="40" t="s">
        <v>120</v>
      </c>
      <c r="E66" s="82"/>
      <c r="F66" s="43" t="str">
        <f>IF('ISA550 22'!B6=0," ",'ISA550 22'!B6)</f>
        <v xml:space="preserve"> </v>
      </c>
      <c r="G66" s="39" t="str">
        <f>IF('ISA550 22'!B22=0," ",'ISA550 22'!B22)</f>
        <v xml:space="preserve"> </v>
      </c>
      <c r="H66" s="39" t="str">
        <f>IF('ISA550 22'!B24=0," ",'ISA550 22'!B24)</f>
        <v xml:space="preserve"> </v>
      </c>
    </row>
    <row r="67" spans="1:8" ht="16.5" x14ac:dyDescent="0.2">
      <c r="A67" s="37"/>
      <c r="B67" s="33"/>
      <c r="C67" s="43" t="s">
        <v>122</v>
      </c>
      <c r="D67" s="41"/>
      <c r="E67" s="44"/>
      <c r="F67" s="43"/>
      <c r="G67" s="39"/>
      <c r="H67" s="39"/>
    </row>
    <row r="68" spans="1:8" ht="25.5" x14ac:dyDescent="0.2">
      <c r="A68" s="37"/>
      <c r="B68" s="33"/>
      <c r="C68" s="43" t="s">
        <v>123</v>
      </c>
      <c r="D68" s="41"/>
      <c r="E68" s="44"/>
      <c r="F68" s="43"/>
      <c r="G68" s="39"/>
      <c r="H68" s="39"/>
    </row>
    <row r="69" spans="1:8" ht="25.5" x14ac:dyDescent="0.2">
      <c r="A69" s="37" t="s">
        <v>31</v>
      </c>
      <c r="B69" s="38" t="s">
        <v>48</v>
      </c>
      <c r="C69" s="39" t="s">
        <v>125</v>
      </c>
      <c r="D69" s="40" t="s">
        <v>124</v>
      </c>
      <c r="E69" s="82"/>
      <c r="F69" s="43" t="str">
        <f>IF('ISA560 7'!B6=0," ",'ISA560 7'!B6)</f>
        <v xml:space="preserve"> </v>
      </c>
      <c r="G69" s="39" t="str">
        <f>IF('ISA560 7'!B31=0," ",'ISA560 7'!B31)</f>
        <v xml:space="preserve"> </v>
      </c>
      <c r="H69" s="39" t="str">
        <f>IF('ISA560 7'!B33=0," ",'ISA560 7'!B33)</f>
        <v xml:space="preserve"> </v>
      </c>
    </row>
    <row r="70" spans="1:8" ht="25.5" x14ac:dyDescent="0.2">
      <c r="A70" s="37"/>
      <c r="B70" s="33"/>
      <c r="C70" s="43" t="s">
        <v>126</v>
      </c>
      <c r="D70" s="41"/>
      <c r="E70" s="44"/>
      <c r="F70" s="43"/>
      <c r="G70" s="39"/>
      <c r="H70" s="39"/>
    </row>
    <row r="71" spans="1:8" ht="16.5" x14ac:dyDescent="0.2">
      <c r="A71" s="37"/>
      <c r="B71" s="33"/>
      <c r="C71" s="43" t="s">
        <v>127</v>
      </c>
      <c r="D71" s="41"/>
      <c r="E71" s="44"/>
      <c r="F71" s="43"/>
      <c r="G71" s="39"/>
      <c r="H71" s="39"/>
    </row>
    <row r="72" spans="1:8" ht="16.5" x14ac:dyDescent="0.2">
      <c r="A72" s="37"/>
      <c r="B72" s="33"/>
      <c r="C72" s="43" t="s">
        <v>128</v>
      </c>
      <c r="D72" s="41"/>
      <c r="E72" s="44"/>
      <c r="F72" s="43"/>
      <c r="G72" s="39"/>
      <c r="H72" s="39"/>
    </row>
    <row r="73" spans="1:8" ht="16.5" x14ac:dyDescent="0.2">
      <c r="A73" s="37"/>
      <c r="B73" s="33"/>
      <c r="C73" s="43" t="s">
        <v>129</v>
      </c>
      <c r="D73" s="41"/>
      <c r="E73" s="44"/>
      <c r="F73" s="43"/>
      <c r="G73" s="39"/>
      <c r="H73" s="39"/>
    </row>
    <row r="74" spans="1:8" ht="16.5" x14ac:dyDescent="0.2">
      <c r="A74" s="37"/>
      <c r="B74" s="33"/>
      <c r="C74" s="43" t="s">
        <v>130</v>
      </c>
      <c r="D74" s="41"/>
      <c r="E74" s="44"/>
      <c r="F74" s="43"/>
      <c r="G74" s="39"/>
      <c r="H74" s="39"/>
    </row>
    <row r="75" spans="1:8" ht="25.5" x14ac:dyDescent="0.2">
      <c r="A75" s="37"/>
      <c r="B75" s="33"/>
      <c r="C75" s="43" t="s">
        <v>131</v>
      </c>
      <c r="D75" s="41"/>
      <c r="E75" s="44"/>
      <c r="F75" s="43"/>
      <c r="G75" s="39"/>
      <c r="H75" s="39"/>
    </row>
    <row r="76" spans="1:8" ht="16.5" x14ac:dyDescent="0.2">
      <c r="A76" s="37"/>
      <c r="B76" s="33"/>
      <c r="C76" s="43" t="s">
        <v>132</v>
      </c>
      <c r="D76" s="41"/>
      <c r="E76" s="44"/>
      <c r="F76" s="43"/>
      <c r="G76" s="39"/>
      <c r="H76" s="39"/>
    </row>
    <row r="77" spans="1:8" ht="16.5" x14ac:dyDescent="0.2">
      <c r="A77" s="37"/>
      <c r="B77" s="33"/>
      <c r="C77" s="43" t="s">
        <v>133</v>
      </c>
      <c r="D77" s="41"/>
      <c r="E77" s="44"/>
      <c r="F77" s="43"/>
      <c r="G77" s="39"/>
      <c r="H77" s="39"/>
    </row>
    <row r="78" spans="1:8" ht="25.5" x14ac:dyDescent="0.2">
      <c r="A78" s="37"/>
      <c r="B78" s="33"/>
      <c r="C78" s="43" t="s">
        <v>134</v>
      </c>
      <c r="D78" s="41"/>
      <c r="E78" s="44"/>
      <c r="F78" s="43"/>
      <c r="G78" s="39"/>
      <c r="H78" s="39"/>
    </row>
    <row r="79" spans="1:8" ht="25.5" x14ac:dyDescent="0.2">
      <c r="A79" s="37"/>
      <c r="B79" s="33"/>
      <c r="C79" s="43" t="s">
        <v>135</v>
      </c>
      <c r="D79" s="41"/>
      <c r="E79" s="44"/>
      <c r="F79" s="43"/>
      <c r="G79" s="39"/>
      <c r="H79" s="39"/>
    </row>
    <row r="80" spans="1:8" ht="16.5" x14ac:dyDescent="0.2">
      <c r="A80" s="37"/>
      <c r="B80" s="33"/>
      <c r="C80" s="43" t="s">
        <v>136</v>
      </c>
      <c r="D80" s="41"/>
      <c r="E80" s="44"/>
      <c r="F80" s="43"/>
      <c r="G80" s="39"/>
      <c r="H80" s="39"/>
    </row>
    <row r="81" spans="1:8" ht="25.5" x14ac:dyDescent="0.2">
      <c r="A81" s="37" t="s">
        <v>32</v>
      </c>
      <c r="B81" s="38" t="s">
        <v>48</v>
      </c>
      <c r="C81" s="39" t="s">
        <v>137</v>
      </c>
      <c r="D81" s="40" t="s">
        <v>271</v>
      </c>
      <c r="E81" s="82"/>
      <c r="F81" s="39" t="str">
        <f>IF('ISA560 7 (2)'!B6=0," ",'ISA560 7 (2)'!B6)</f>
        <v xml:space="preserve"> </v>
      </c>
      <c r="G81" s="39" t="str">
        <f>IF('ISA560 7 (2)'!B20=0," ",'ISA560 7 (2)'!B20)</f>
        <v xml:space="preserve"> </v>
      </c>
      <c r="H81" s="39" t="str">
        <f>IF('ISA560 7 (2)'!B22=0," ",'ISA560 7 (2)'!B22)</f>
        <v xml:space="preserve"> </v>
      </c>
    </row>
    <row r="82" spans="1:8" ht="38.25" x14ac:dyDescent="0.2">
      <c r="A82" s="37" t="s">
        <v>33</v>
      </c>
      <c r="B82" s="38" t="s">
        <v>48</v>
      </c>
      <c r="C82" s="43" t="s">
        <v>139</v>
      </c>
      <c r="D82" s="40" t="s">
        <v>138</v>
      </c>
      <c r="E82" s="82"/>
      <c r="F82" s="43" t="str">
        <f>IF('ISA560 10'!B6=0," ",'ISA560 10'!B6)</f>
        <v xml:space="preserve"> </v>
      </c>
      <c r="G82" s="39" t="str">
        <f>IF('ISA560 10'!B22=0," ",'ISA560 10'!B22)</f>
        <v xml:space="preserve"> </v>
      </c>
      <c r="H82" s="39" t="str">
        <f>IF('ISA560 10'!B24=0," ",'ISA560 10'!B24)</f>
        <v xml:space="preserve"> </v>
      </c>
    </row>
    <row r="83" spans="1:8" ht="16.5" x14ac:dyDescent="0.2">
      <c r="A83" s="37"/>
      <c r="B83" s="33"/>
      <c r="C83" s="43" t="s">
        <v>140</v>
      </c>
      <c r="D83" s="41"/>
      <c r="E83" s="44"/>
      <c r="F83" s="43"/>
      <c r="G83" s="39"/>
      <c r="H83" s="39"/>
    </row>
    <row r="84" spans="1:8" ht="25.5" x14ac:dyDescent="0.2">
      <c r="A84" s="37"/>
      <c r="B84" s="33"/>
      <c r="C84" s="43" t="s">
        <v>141</v>
      </c>
      <c r="D84" s="41"/>
      <c r="E84" s="44"/>
      <c r="F84" s="43"/>
      <c r="G84" s="39"/>
      <c r="H84" s="39"/>
    </row>
    <row r="85" spans="1:8" ht="25.5" x14ac:dyDescent="0.2">
      <c r="A85" s="37" t="s">
        <v>34</v>
      </c>
      <c r="B85" s="38" t="s">
        <v>48</v>
      </c>
      <c r="C85" s="43" t="s">
        <v>143</v>
      </c>
      <c r="D85" s="40" t="s">
        <v>142</v>
      </c>
      <c r="E85" s="82"/>
      <c r="F85" s="43" t="str">
        <f>IF('ISA560 13'!B6=0," ",'ISA560 13'!B6)</f>
        <v xml:space="preserve"> </v>
      </c>
      <c r="G85" s="39" t="str">
        <f>IF('ISA560 13'!B23=0," ",'ISA560 13'!B23)</f>
        <v xml:space="preserve"> </v>
      </c>
      <c r="H85" s="39" t="str">
        <f>IF('ISA560 13'!B25=0," ",'ISA560 13'!B25)</f>
        <v xml:space="preserve"> </v>
      </c>
    </row>
    <row r="86" spans="1:8" ht="16.5" x14ac:dyDescent="0.2">
      <c r="A86" s="37"/>
      <c r="B86" s="33"/>
      <c r="C86" s="43" t="s">
        <v>144</v>
      </c>
      <c r="D86" s="41"/>
      <c r="E86" s="44"/>
      <c r="F86" s="43"/>
      <c r="G86" s="39"/>
      <c r="H86" s="39"/>
    </row>
    <row r="87" spans="1:8" ht="16.5" x14ac:dyDescent="0.2">
      <c r="A87" s="37"/>
      <c r="B87" s="33"/>
      <c r="C87" s="43" t="s">
        <v>145</v>
      </c>
      <c r="D87" s="41"/>
      <c r="E87" s="44"/>
      <c r="F87" s="43"/>
      <c r="G87" s="39"/>
      <c r="H87" s="39"/>
    </row>
    <row r="88" spans="1:8" ht="25.5" x14ac:dyDescent="0.2">
      <c r="A88" s="37"/>
      <c r="B88" s="33"/>
      <c r="C88" s="43" t="s">
        <v>146</v>
      </c>
      <c r="D88" s="41"/>
      <c r="E88" s="44"/>
      <c r="F88" s="43"/>
      <c r="G88" s="39"/>
      <c r="H88" s="39"/>
    </row>
    <row r="89" spans="1:8" ht="38.25" x14ac:dyDescent="0.2">
      <c r="A89" s="37" t="s">
        <v>35</v>
      </c>
      <c r="B89" s="38" t="s">
        <v>48</v>
      </c>
      <c r="C89" s="43" t="s">
        <v>148</v>
      </c>
      <c r="D89" s="40" t="s">
        <v>147</v>
      </c>
      <c r="E89" s="82"/>
      <c r="F89" s="43" t="str">
        <f>IF('ISA560 14'!B6=0," ",'ISA560 14'!B6)</f>
        <v xml:space="preserve"> </v>
      </c>
      <c r="G89" s="39" t="str">
        <f>IF('ISA560 14'!B22=0," ",'ISA560 14'!B22)</f>
        <v xml:space="preserve"> </v>
      </c>
      <c r="H89" s="39" t="str">
        <f>IF('ISA560 14'!B24=0," ",'ISA560 14'!B24)</f>
        <v xml:space="preserve"> </v>
      </c>
    </row>
    <row r="90" spans="1:8" ht="16.5" x14ac:dyDescent="0.2">
      <c r="A90" s="37"/>
      <c r="B90" s="33"/>
      <c r="C90" s="43" t="s">
        <v>149</v>
      </c>
      <c r="D90" s="41"/>
      <c r="E90" s="44"/>
      <c r="F90" s="43"/>
      <c r="G90" s="39"/>
      <c r="H90" s="39"/>
    </row>
    <row r="91" spans="1:8" ht="25.5" x14ac:dyDescent="0.2">
      <c r="A91" s="37"/>
      <c r="B91" s="33"/>
      <c r="C91" s="43" t="s">
        <v>150</v>
      </c>
      <c r="D91" s="41"/>
      <c r="E91" s="44"/>
      <c r="F91" s="43"/>
      <c r="G91" s="39"/>
      <c r="H91" s="39"/>
    </row>
    <row r="92" spans="1:8" ht="16.5" x14ac:dyDescent="0.2">
      <c r="A92" s="37" t="s">
        <v>10</v>
      </c>
      <c r="B92" s="38" t="s">
        <v>48</v>
      </c>
      <c r="C92" s="43" t="s">
        <v>152</v>
      </c>
      <c r="D92" s="40" t="s">
        <v>151</v>
      </c>
      <c r="E92" s="82"/>
      <c r="F92" s="43" t="str">
        <f>IF('ISA560 17'!B6=0," ",'ISA560 17'!B6)</f>
        <v xml:space="preserve"> </v>
      </c>
      <c r="G92" s="39" t="str">
        <f>IF('ISA560 17'!B23=0," ",'ISA560 17'!B23)</f>
        <v xml:space="preserve"> </v>
      </c>
      <c r="H92" s="39" t="str">
        <f>IF('ISA560 17'!B25=0," ",'ISA560 17'!B25)</f>
        <v xml:space="preserve"> </v>
      </c>
    </row>
    <row r="93" spans="1:8" ht="25.5" x14ac:dyDescent="0.2">
      <c r="A93" s="37"/>
      <c r="B93" s="33"/>
      <c r="C93" s="43" t="s">
        <v>153</v>
      </c>
      <c r="D93" s="41"/>
      <c r="E93" s="44"/>
      <c r="F93" s="43"/>
      <c r="G93" s="39"/>
      <c r="H93" s="39"/>
    </row>
    <row r="94" spans="1:8" ht="16.5" x14ac:dyDescent="0.2">
      <c r="A94" s="37"/>
      <c r="B94" s="33"/>
      <c r="C94" s="43" t="s">
        <v>154</v>
      </c>
      <c r="D94" s="41"/>
      <c r="E94" s="44"/>
      <c r="F94" s="43"/>
      <c r="G94" s="39"/>
      <c r="H94" s="39"/>
    </row>
    <row r="95" spans="1:8" ht="25.5" x14ac:dyDescent="0.2">
      <c r="A95" s="37"/>
      <c r="B95" s="33"/>
      <c r="C95" s="43" t="s">
        <v>155</v>
      </c>
      <c r="D95" s="41"/>
      <c r="E95" s="44"/>
      <c r="F95" s="43"/>
      <c r="G95" s="39"/>
      <c r="H95" s="39"/>
    </row>
    <row r="96" spans="1:8" ht="38.25" x14ac:dyDescent="0.2">
      <c r="A96" s="37" t="s">
        <v>11</v>
      </c>
      <c r="B96" s="38" t="s">
        <v>48</v>
      </c>
      <c r="C96" s="43" t="s">
        <v>157</v>
      </c>
      <c r="D96" s="40" t="s">
        <v>156</v>
      </c>
      <c r="E96" s="82"/>
      <c r="F96" s="43" t="str">
        <f>IF('ISA570 10'!B6=0," ",'ISA570 10'!B6)</f>
        <v xml:space="preserve"> </v>
      </c>
      <c r="G96" s="39" t="str">
        <f>IF('ISA570 10'!B22=0," ",'ISA570 10'!B22)</f>
        <v xml:space="preserve"> </v>
      </c>
      <c r="H96" s="39" t="str">
        <f>IF('ISA570 10'!B24=0," ",'ISA570 10'!B24)</f>
        <v xml:space="preserve"> </v>
      </c>
    </row>
    <row r="97" spans="1:8" ht="38.25" x14ac:dyDescent="0.2">
      <c r="A97" s="37"/>
      <c r="B97" s="33"/>
      <c r="C97" s="43" t="s">
        <v>158</v>
      </c>
      <c r="D97" s="41"/>
      <c r="E97" s="44"/>
      <c r="F97" s="43"/>
      <c r="G97" s="39"/>
      <c r="H97" s="39"/>
    </row>
    <row r="98" spans="1:8" ht="38.25" x14ac:dyDescent="0.2">
      <c r="A98" s="37"/>
      <c r="B98" s="33"/>
      <c r="C98" s="43" t="s">
        <v>159</v>
      </c>
      <c r="D98" s="41"/>
      <c r="E98" s="44"/>
      <c r="F98" s="43"/>
      <c r="G98" s="39"/>
      <c r="H98" s="39"/>
    </row>
    <row r="99" spans="1:8" ht="16.5" x14ac:dyDescent="0.2">
      <c r="A99" s="37" t="s">
        <v>12</v>
      </c>
      <c r="B99" s="38" t="s">
        <v>48</v>
      </c>
      <c r="C99" s="43" t="s">
        <v>161</v>
      </c>
      <c r="D99" s="40" t="s">
        <v>160</v>
      </c>
      <c r="E99" s="82"/>
      <c r="F99" s="43" t="str">
        <f>IF('ISA580 19'!B6=0," ",'ISA580 19'!B6)</f>
        <v xml:space="preserve"> </v>
      </c>
      <c r="G99" s="39" t="str">
        <f>IF('ISA580 19'!B21=0," ",'ISA580 19'!B21)</f>
        <v xml:space="preserve"> </v>
      </c>
      <c r="H99" s="39" t="str">
        <f>IF('ISA580 19'!B23=0," ",'ISA580 19'!B23)</f>
        <v xml:space="preserve"> </v>
      </c>
    </row>
    <row r="100" spans="1:8" ht="16.5" x14ac:dyDescent="0.2">
      <c r="A100" s="37"/>
      <c r="B100" s="33"/>
      <c r="C100" s="43" t="s">
        <v>162</v>
      </c>
      <c r="D100" s="41"/>
      <c r="E100" s="44"/>
      <c r="F100" s="43"/>
      <c r="G100" s="39"/>
      <c r="H100" s="39"/>
    </row>
    <row r="101" spans="1:8" ht="25.5" x14ac:dyDescent="0.2">
      <c r="A101" s="37" t="s">
        <v>0</v>
      </c>
      <c r="B101" s="38" t="s">
        <v>48</v>
      </c>
      <c r="C101" s="43" t="s">
        <v>164</v>
      </c>
      <c r="D101" s="40" t="s">
        <v>163</v>
      </c>
      <c r="E101" s="82"/>
      <c r="F101" s="43" t="str">
        <f>IF('ISA700 18'!B6=0," ",'ISA700 18'!B6)</f>
        <v xml:space="preserve"> </v>
      </c>
      <c r="G101" s="39" t="str">
        <f>IF('ISA700 18'!B21=0," ",'ISA700 18'!B21)</f>
        <v xml:space="preserve"> </v>
      </c>
      <c r="H101" s="39" t="str">
        <f>IF('ISA700 18'!B23=0," ",'ISA700 18'!B23)</f>
        <v xml:space="preserve"> </v>
      </c>
    </row>
    <row r="102" spans="1:8" ht="16.5" x14ac:dyDescent="0.2">
      <c r="A102" s="37"/>
      <c r="B102" s="33"/>
      <c r="C102" s="43" t="s">
        <v>165</v>
      </c>
      <c r="D102" s="41"/>
      <c r="E102" s="44"/>
      <c r="F102" s="43"/>
      <c r="G102" s="39"/>
      <c r="H102" s="39"/>
    </row>
    <row r="103" spans="1:8" ht="16.5" x14ac:dyDescent="0.2">
      <c r="A103" s="37" t="s">
        <v>1</v>
      </c>
      <c r="B103" s="38" t="s">
        <v>48</v>
      </c>
      <c r="C103" s="43" t="s">
        <v>167</v>
      </c>
      <c r="D103" s="40" t="s">
        <v>166</v>
      </c>
      <c r="E103" s="82"/>
      <c r="F103" s="43" t="str">
        <f>IF('ISA710 18'!B6=0," ",'ISA710 18'!B6)</f>
        <v xml:space="preserve"> </v>
      </c>
      <c r="G103" s="39" t="str">
        <f>IF('ISA710 18'!B23=0," ",'ISA710 18'!B23)</f>
        <v xml:space="preserve"> </v>
      </c>
      <c r="H103" s="39" t="str">
        <f>IF('ISA710 18'!B25=0," ",'ISA710 18'!B25)</f>
        <v xml:space="preserve"> </v>
      </c>
    </row>
    <row r="104" spans="1:8" ht="16.5" x14ac:dyDescent="0.2">
      <c r="A104" s="37"/>
      <c r="B104" s="33"/>
      <c r="C104" s="43" t="s">
        <v>168</v>
      </c>
      <c r="D104" s="41"/>
      <c r="E104" s="44"/>
      <c r="F104" s="43"/>
      <c r="G104" s="39"/>
      <c r="H104" s="39"/>
    </row>
    <row r="105" spans="1:8" ht="16.5" x14ac:dyDescent="0.2">
      <c r="A105" s="37"/>
      <c r="B105" s="33"/>
      <c r="C105" s="43" t="s">
        <v>169</v>
      </c>
      <c r="D105" s="41"/>
      <c r="E105" s="44"/>
      <c r="F105" s="43"/>
      <c r="G105" s="39"/>
      <c r="H105" s="39"/>
    </row>
    <row r="106" spans="1:8" ht="16.5" x14ac:dyDescent="0.2">
      <c r="A106" s="37"/>
      <c r="B106" s="33"/>
      <c r="C106" s="43" t="s">
        <v>170</v>
      </c>
      <c r="D106" s="41"/>
      <c r="E106" s="44"/>
      <c r="F106" s="43"/>
      <c r="G106" s="39"/>
      <c r="H106" s="39"/>
    </row>
    <row r="107" spans="1:8" ht="25.5" x14ac:dyDescent="0.2">
      <c r="A107" s="37" t="s">
        <v>2</v>
      </c>
      <c r="B107" s="38" t="s">
        <v>48</v>
      </c>
      <c r="C107" s="43" t="s">
        <v>172</v>
      </c>
      <c r="D107" s="40" t="s">
        <v>171</v>
      </c>
      <c r="E107" s="82"/>
      <c r="F107" s="43" t="str">
        <f>IF('ISA720 14'!B6=0," ",'ISA720 14'!B6)</f>
        <v xml:space="preserve"> </v>
      </c>
      <c r="G107" s="39" t="str">
        <f>IF('ISA720 14'!B21=0," ",'ISA720 14'!B21)</f>
        <v xml:space="preserve"> </v>
      </c>
      <c r="H107" s="39" t="str">
        <f>IF('ISA720 14'!B23=0," ",'ISA720 14'!B23)</f>
        <v xml:space="preserve"> </v>
      </c>
    </row>
    <row r="108" spans="1:8" ht="16.5" x14ac:dyDescent="0.2">
      <c r="A108" s="37"/>
      <c r="B108" s="33"/>
      <c r="C108" s="43" t="s">
        <v>173</v>
      </c>
      <c r="D108" s="41"/>
      <c r="E108" s="44"/>
      <c r="F108" s="43"/>
      <c r="G108" s="39"/>
      <c r="H108" s="39"/>
    </row>
    <row r="109" spans="1:8" ht="25.5" x14ac:dyDescent="0.2">
      <c r="A109" s="32" t="s">
        <v>174</v>
      </c>
      <c r="B109" s="33"/>
      <c r="C109" s="34" t="s">
        <v>175</v>
      </c>
      <c r="D109" s="41"/>
      <c r="E109" s="42"/>
      <c r="F109" s="34"/>
      <c r="G109" s="39"/>
      <c r="H109" s="39"/>
    </row>
    <row r="110" spans="1:8" ht="38.25" x14ac:dyDescent="0.2">
      <c r="A110" s="37" t="s">
        <v>13</v>
      </c>
      <c r="B110" s="45" t="s">
        <v>177</v>
      </c>
      <c r="C110" s="39" t="s">
        <v>178</v>
      </c>
      <c r="D110" s="40" t="s">
        <v>176</v>
      </c>
      <c r="E110" s="82"/>
      <c r="F110" s="43" t="str">
        <f>IF('ISA240 20'!B6=0," ",'ISA240 20'!B6)</f>
        <v xml:space="preserve"> </v>
      </c>
      <c r="G110" s="39" t="str">
        <f>IF('ISA240 20'!B20=0," ",'ISA240 20'!B20)</f>
        <v xml:space="preserve"> </v>
      </c>
      <c r="H110" s="39" t="str">
        <f>IF('ISA240 20'!B22=0," ",'ISA240 20'!B22)</f>
        <v xml:space="preserve"> </v>
      </c>
    </row>
    <row r="111" spans="1:8" ht="38.25" x14ac:dyDescent="0.2">
      <c r="A111" s="37" t="s">
        <v>14</v>
      </c>
      <c r="B111" s="45" t="s">
        <v>177</v>
      </c>
      <c r="C111" s="39" t="s">
        <v>180</v>
      </c>
      <c r="D111" s="40" t="s">
        <v>179</v>
      </c>
      <c r="E111" s="82"/>
      <c r="F111" s="43" t="str">
        <f>IF('ISA240 21'!B6=0," ",'ISA240 21'!B6)</f>
        <v xml:space="preserve"> </v>
      </c>
      <c r="G111" s="39" t="str">
        <f>IF('ISA240 21'!B20=0," ",'ISA240 21'!B20)</f>
        <v xml:space="preserve"> </v>
      </c>
      <c r="H111" s="39" t="str">
        <f>IF('ISA240 21'!B22=0," ",'ISA240 21'!B22)</f>
        <v xml:space="preserve"> </v>
      </c>
    </row>
    <row r="112" spans="1:8" ht="16.5" x14ac:dyDescent="0.2">
      <c r="A112" s="37" t="s">
        <v>15</v>
      </c>
      <c r="B112" s="45" t="s">
        <v>177</v>
      </c>
      <c r="C112" s="39" t="s">
        <v>62</v>
      </c>
      <c r="D112" s="40" t="s">
        <v>272</v>
      </c>
      <c r="E112" s="82"/>
      <c r="F112" s="43" t="str">
        <f>IF('ISA240 38 (2)'!B6=0," ",'ISA240 38 (2)'!B6)</f>
        <v xml:space="preserve"> </v>
      </c>
      <c r="G112" s="39" t="str">
        <f>IF('ISA240 38 (2)'!B21=0," ",'ISA240 38 (2)'!B21)</f>
        <v xml:space="preserve"> </v>
      </c>
      <c r="H112" s="39" t="str">
        <f>IF('ISA240 38 (2)'!B23=0," ",'ISA240 38 (2)'!B23)</f>
        <v xml:space="preserve"> </v>
      </c>
    </row>
    <row r="113" spans="1:8" ht="25.5" x14ac:dyDescent="0.2">
      <c r="A113" s="37"/>
      <c r="B113" s="33"/>
      <c r="C113" s="43" t="s">
        <v>181</v>
      </c>
      <c r="D113" s="41"/>
      <c r="E113" s="44"/>
      <c r="F113" s="43"/>
      <c r="G113" s="39"/>
      <c r="H113" s="39"/>
    </row>
    <row r="114" spans="1:8" ht="25.5" x14ac:dyDescent="0.2">
      <c r="A114" s="37" t="s">
        <v>7</v>
      </c>
      <c r="B114" s="45" t="s">
        <v>177</v>
      </c>
      <c r="C114" s="39" t="s">
        <v>183</v>
      </c>
      <c r="D114" s="40" t="s">
        <v>182</v>
      </c>
      <c r="E114" s="82"/>
      <c r="F114" s="43" t="str">
        <f>IF('ISA240 41'!B6=0," ",'ISA240 41'!B6)</f>
        <v xml:space="preserve"> </v>
      </c>
      <c r="G114" s="39" t="str">
        <f>IF('ISA240 41'!B24=0," ",'ISA240 41'!B24)</f>
        <v xml:space="preserve"> </v>
      </c>
      <c r="H114" s="39" t="str">
        <f>IF('ISA240 41'!B26=0," ",'ISA240 41'!B26)</f>
        <v xml:space="preserve"> </v>
      </c>
    </row>
    <row r="115" spans="1:8" ht="16.5" x14ac:dyDescent="0.2">
      <c r="A115" s="37"/>
      <c r="B115" s="33"/>
      <c r="C115" s="43" t="s">
        <v>184</v>
      </c>
      <c r="D115" s="41"/>
      <c r="E115" s="44"/>
      <c r="F115" s="43"/>
      <c r="G115" s="39"/>
      <c r="H115" s="39"/>
    </row>
    <row r="116" spans="1:8" ht="16.5" x14ac:dyDescent="0.2">
      <c r="A116" s="37"/>
      <c r="B116" s="33"/>
      <c r="C116" s="43" t="s">
        <v>185</v>
      </c>
      <c r="D116" s="41"/>
      <c r="E116" s="44"/>
      <c r="F116" s="43"/>
      <c r="G116" s="39"/>
      <c r="H116" s="39"/>
    </row>
    <row r="117" spans="1:8" ht="16.5" x14ac:dyDescent="0.2">
      <c r="A117" s="37"/>
      <c r="B117" s="33"/>
      <c r="C117" s="43" t="s">
        <v>186</v>
      </c>
      <c r="D117" s="41"/>
      <c r="E117" s="44"/>
      <c r="F117" s="43"/>
      <c r="G117" s="39"/>
      <c r="H117" s="39"/>
    </row>
    <row r="118" spans="1:8" ht="16.5" x14ac:dyDescent="0.2">
      <c r="A118" s="37"/>
      <c r="B118" s="33"/>
      <c r="C118" s="34" t="s">
        <v>187</v>
      </c>
      <c r="D118" s="41"/>
      <c r="E118" s="42"/>
      <c r="F118" s="34"/>
      <c r="G118" s="39"/>
      <c r="H118" s="39"/>
    </row>
    <row r="119" spans="1:8" ht="25.5" x14ac:dyDescent="0.2">
      <c r="A119" s="37" t="s">
        <v>8</v>
      </c>
      <c r="B119" s="45" t="s">
        <v>177</v>
      </c>
      <c r="C119" s="39" t="s">
        <v>188</v>
      </c>
      <c r="D119" s="40" t="s">
        <v>273</v>
      </c>
      <c r="E119" s="82"/>
      <c r="F119" s="39" t="str">
        <f>IF('ISA250 14 (2)'!B6=0," ",'ISA250 14 (2)'!B6)</f>
        <v xml:space="preserve"> </v>
      </c>
      <c r="G119" s="39" t="str">
        <f>IF('ISA250 14 (2)'!B20=0," ",'ISA250 14 (2)'!B20)</f>
        <v xml:space="preserve"> </v>
      </c>
      <c r="H119" s="39" t="str">
        <f>IF('ISA250 14 (2)'!B22=0," ",'ISA250 14 (2)'!B22)</f>
        <v xml:space="preserve"> </v>
      </c>
    </row>
    <row r="120" spans="1:8" ht="38.25" x14ac:dyDescent="0.2">
      <c r="A120" s="37" t="s">
        <v>4</v>
      </c>
      <c r="B120" s="45" t="s">
        <v>177</v>
      </c>
      <c r="C120" s="39" t="s">
        <v>189</v>
      </c>
      <c r="D120" s="40" t="s">
        <v>274</v>
      </c>
      <c r="E120" s="82"/>
      <c r="F120" s="39" t="str">
        <f>IF('ISA250 19 (2)'!B6=0," ",'ISA250 19 (2)'!B6)</f>
        <v xml:space="preserve"> </v>
      </c>
      <c r="G120" s="39" t="str">
        <f>IF('ISA250 19 (2)'!B20=0," ",'ISA250 19 (2)'!B20)</f>
        <v xml:space="preserve"> </v>
      </c>
      <c r="H120" s="39" t="str">
        <f>IF('ISA250 19 (2)'!B22=0," ",'ISA250 19 (2)'!B22)</f>
        <v xml:space="preserve"> </v>
      </c>
    </row>
    <row r="121" spans="1:8" ht="25.5" x14ac:dyDescent="0.2">
      <c r="A121" s="37" t="s">
        <v>5</v>
      </c>
      <c r="B121" s="45" t="s">
        <v>177</v>
      </c>
      <c r="C121" s="39" t="s">
        <v>191</v>
      </c>
      <c r="D121" s="40" t="s">
        <v>190</v>
      </c>
      <c r="E121" s="82"/>
      <c r="F121" s="43" t="str">
        <f>IF('ISA260 15'!B6=0," ",'ISA260 15'!B6)</f>
        <v xml:space="preserve"> </v>
      </c>
      <c r="G121" s="39" t="str">
        <f>IF('ISA260 15'!B20=0," ",'ISA260 15'!B20)</f>
        <v xml:space="preserve"> </v>
      </c>
      <c r="H121" s="39" t="str">
        <f>IF('ISA260 15'!B22=0," ",'ISA260 15'!B22)</f>
        <v xml:space="preserve"> </v>
      </c>
    </row>
    <row r="122" spans="1:8" ht="16.5" x14ac:dyDescent="0.2">
      <c r="A122" s="37" t="s">
        <v>18</v>
      </c>
      <c r="B122" s="45" t="s">
        <v>177</v>
      </c>
      <c r="C122" s="39" t="s">
        <v>193</v>
      </c>
      <c r="D122" s="40" t="s">
        <v>192</v>
      </c>
      <c r="E122" s="82"/>
      <c r="F122" s="43" t="str">
        <f>IF('ISA260 16'!B6=0," ",'ISA260 16'!B6)</f>
        <v xml:space="preserve"> </v>
      </c>
      <c r="G122" s="39" t="str">
        <f>IF('ISA260 16'!B23=0," ",'ISA260 16'!B23)</f>
        <v xml:space="preserve"> </v>
      </c>
      <c r="H122" s="39" t="str">
        <f>IF('ISA260 16'!B25=0," ",'ISA260 16'!B25)</f>
        <v xml:space="preserve"> </v>
      </c>
    </row>
    <row r="123" spans="1:8" ht="38.25" x14ac:dyDescent="0.2">
      <c r="A123" s="37"/>
      <c r="B123" s="33"/>
      <c r="C123" s="43" t="s">
        <v>194</v>
      </c>
      <c r="D123" s="41"/>
      <c r="E123" s="44"/>
      <c r="F123" s="43"/>
      <c r="G123" s="39"/>
      <c r="H123" s="39"/>
    </row>
    <row r="124" spans="1:8" ht="16.5" x14ac:dyDescent="0.2">
      <c r="A124" s="37"/>
      <c r="B124" s="33"/>
      <c r="C124" s="43" t="s">
        <v>195</v>
      </c>
      <c r="D124" s="41"/>
      <c r="E124" s="44"/>
      <c r="F124" s="43"/>
      <c r="G124" s="39"/>
      <c r="H124" s="39"/>
    </row>
    <row r="125" spans="1:8" ht="25.5" x14ac:dyDescent="0.2">
      <c r="A125" s="37"/>
      <c r="B125" s="33"/>
      <c r="C125" s="43" t="s">
        <v>196</v>
      </c>
      <c r="D125" s="41"/>
      <c r="E125" s="44"/>
      <c r="F125" s="43"/>
      <c r="G125" s="39"/>
      <c r="H125" s="39"/>
    </row>
    <row r="126" spans="1:8" ht="25.5" x14ac:dyDescent="0.2">
      <c r="A126" s="37" t="s">
        <v>19</v>
      </c>
      <c r="B126" s="45" t="s">
        <v>177</v>
      </c>
      <c r="C126" s="39" t="s">
        <v>198</v>
      </c>
      <c r="D126" s="40" t="s">
        <v>197</v>
      </c>
      <c r="E126" s="82"/>
      <c r="F126" s="39" t="str">
        <f>IF('ISA260 18'!B6=0," ",'ISA260 18'!B6)</f>
        <v xml:space="preserve"> </v>
      </c>
      <c r="G126" s="39" t="str">
        <f>IF('ISA260 18'!B20=0," ",'ISA260 18'!B20)</f>
        <v xml:space="preserve"> </v>
      </c>
      <c r="H126" s="39" t="str">
        <f>IF('ISA260 18'!B22=0," ",'ISA260 18'!B22)</f>
        <v xml:space="preserve"> </v>
      </c>
    </row>
    <row r="127" spans="1:8" ht="25.5" x14ac:dyDescent="0.2">
      <c r="A127" s="37" t="s">
        <v>20</v>
      </c>
      <c r="B127" s="45" t="s">
        <v>177</v>
      </c>
      <c r="C127" s="39" t="s">
        <v>275</v>
      </c>
      <c r="D127" s="40" t="s">
        <v>199</v>
      </c>
      <c r="E127" s="82"/>
      <c r="F127" s="39" t="str">
        <f>IF('ISA265 9'!B6=0," ",'ISA265 9'!B6)</f>
        <v xml:space="preserve"> </v>
      </c>
      <c r="G127" s="39" t="str">
        <f>IF('ISA265 9'!B20=0," ",'ISA265 9'!B20)</f>
        <v xml:space="preserve"> </v>
      </c>
      <c r="H127" s="39" t="str">
        <f>IF('ISA265 9'!B22=0," ",'ISA265 9'!B22)</f>
        <v xml:space="preserve"> </v>
      </c>
    </row>
    <row r="128" spans="1:8" ht="38.25" x14ac:dyDescent="0.2">
      <c r="A128" s="37" t="s">
        <v>21</v>
      </c>
      <c r="B128" s="45" t="s">
        <v>177</v>
      </c>
      <c r="C128" s="39" t="s">
        <v>201</v>
      </c>
      <c r="D128" s="40" t="s">
        <v>200</v>
      </c>
      <c r="E128" s="82"/>
      <c r="F128" s="39" t="str">
        <f>IF('ISA450 12'!B6=0," ",'ISA450 12'!B6)</f>
        <v xml:space="preserve"> </v>
      </c>
      <c r="G128" s="39" t="str">
        <f>IF('ISA450 12'!B22=0," ",'ISA450 12'!B22)</f>
        <v xml:space="preserve"> </v>
      </c>
      <c r="H128" s="39" t="str">
        <f>IF('ISA450 12'!B24=0," ",'ISA450 12'!B24)</f>
        <v xml:space="preserve"> </v>
      </c>
    </row>
    <row r="129" spans="1:8" ht="16.5" x14ac:dyDescent="0.2">
      <c r="A129" s="37"/>
      <c r="B129" s="33"/>
      <c r="C129" s="39" t="s">
        <v>202</v>
      </c>
      <c r="D129" s="41"/>
      <c r="E129" s="42"/>
      <c r="F129" s="39"/>
      <c r="G129" s="39"/>
      <c r="H129" s="39"/>
    </row>
    <row r="130" spans="1:8" ht="38.25" x14ac:dyDescent="0.2">
      <c r="A130" s="37"/>
      <c r="B130" s="33"/>
      <c r="C130" s="39" t="s">
        <v>203</v>
      </c>
      <c r="D130" s="41"/>
      <c r="E130" s="42"/>
      <c r="F130" s="39"/>
      <c r="G130" s="39"/>
      <c r="H130" s="39"/>
    </row>
    <row r="131" spans="1:8" ht="25.5" x14ac:dyDescent="0.2">
      <c r="A131" s="37" t="s">
        <v>22</v>
      </c>
      <c r="B131" s="45" t="s">
        <v>177</v>
      </c>
      <c r="C131" s="43" t="s">
        <v>204</v>
      </c>
      <c r="D131" s="40" t="s">
        <v>276</v>
      </c>
      <c r="E131" s="82"/>
      <c r="F131" s="39" t="str">
        <f>IF('ISA510 7 (2)'!B6=0," ",'ISA510 7 (2)'!B6)</f>
        <v xml:space="preserve"> </v>
      </c>
      <c r="G131" s="39" t="str">
        <f>IF('ISA510 7 (2)'!B20=0," ",'ISA510 7 (2)'!B20)</f>
        <v xml:space="preserve"> </v>
      </c>
      <c r="H131" s="39" t="str">
        <f>IF('ISA510 7 (2)'!B22=0," ",'ISA510 7 (2)'!B22)</f>
        <v xml:space="preserve"> </v>
      </c>
    </row>
    <row r="132" spans="1:8" ht="25.5" x14ac:dyDescent="0.2">
      <c r="A132" s="37" t="s">
        <v>9</v>
      </c>
      <c r="B132" s="45" t="s">
        <v>177</v>
      </c>
      <c r="C132" s="43" t="s">
        <v>206</v>
      </c>
      <c r="D132" s="40" t="s">
        <v>205</v>
      </c>
      <c r="E132" s="82"/>
      <c r="F132" s="39" t="str">
        <f>IF('ISA550 27'!B6=0," ",'ISA550 27'!B6)</f>
        <v xml:space="preserve"> </v>
      </c>
      <c r="G132" s="39" t="str">
        <f>IF('ISA550 27'!B20=0," ",'ISA550 27'!B20)</f>
        <v xml:space="preserve"> </v>
      </c>
      <c r="H132" s="39" t="str">
        <f>IF('ISA550 27'!B22=0," ",'ISA550 27'!B22)</f>
        <v xml:space="preserve"> </v>
      </c>
    </row>
    <row r="133" spans="1:8" ht="25.5" x14ac:dyDescent="0.2">
      <c r="A133" s="37" t="s">
        <v>23</v>
      </c>
      <c r="B133" s="45" t="s">
        <v>177</v>
      </c>
      <c r="C133" s="39" t="s">
        <v>207</v>
      </c>
      <c r="D133" s="40" t="s">
        <v>277</v>
      </c>
      <c r="E133" s="82"/>
      <c r="F133" s="39" t="str">
        <f>IF('ISA560 7 (3)'!B6=0," ",'ISA560 7 (3)'!B6)</f>
        <v xml:space="preserve"> </v>
      </c>
      <c r="G133" s="39" t="str">
        <f>IF('ISA560 7 (3)'!B30=0," ",'ISA560 7 (3)'!B30)</f>
        <v xml:space="preserve"> </v>
      </c>
      <c r="H133" s="39" t="str">
        <f>IF('ISA560 7 (3)'!B32=0," ",'ISA560 7 (3)'!B32)</f>
        <v xml:space="preserve"> </v>
      </c>
    </row>
    <row r="134" spans="1:8" ht="16.5" x14ac:dyDescent="0.2">
      <c r="A134" s="37"/>
      <c r="B134" s="33"/>
      <c r="C134" s="43" t="s">
        <v>127</v>
      </c>
      <c r="D134" s="41"/>
      <c r="E134" s="44"/>
      <c r="F134" s="43"/>
      <c r="G134" s="39"/>
      <c r="H134" s="39"/>
    </row>
    <row r="135" spans="1:8" ht="16.5" x14ac:dyDescent="0.2">
      <c r="A135" s="37"/>
      <c r="B135" s="33"/>
      <c r="C135" s="43" t="s">
        <v>128</v>
      </c>
      <c r="D135" s="41"/>
      <c r="E135" s="44"/>
      <c r="F135" s="43"/>
      <c r="G135" s="39"/>
      <c r="H135" s="39"/>
    </row>
    <row r="136" spans="1:8" ht="16.5" x14ac:dyDescent="0.2">
      <c r="A136" s="37"/>
      <c r="B136" s="33"/>
      <c r="C136" s="43" t="s">
        <v>129</v>
      </c>
      <c r="D136" s="41"/>
      <c r="E136" s="44"/>
      <c r="F136" s="43"/>
      <c r="G136" s="39"/>
      <c r="H136" s="39"/>
    </row>
    <row r="137" spans="1:8" ht="16.5" x14ac:dyDescent="0.2">
      <c r="A137" s="37"/>
      <c r="B137" s="33"/>
      <c r="C137" s="43" t="s">
        <v>130</v>
      </c>
      <c r="D137" s="41"/>
      <c r="E137" s="44"/>
      <c r="F137" s="43"/>
      <c r="G137" s="39"/>
      <c r="H137" s="39"/>
    </row>
    <row r="138" spans="1:8" ht="25.5" x14ac:dyDescent="0.2">
      <c r="A138" s="37"/>
      <c r="B138" s="33"/>
      <c r="C138" s="43" t="s">
        <v>131</v>
      </c>
      <c r="D138" s="41"/>
      <c r="E138" s="44"/>
      <c r="F138" s="43"/>
      <c r="G138" s="39"/>
      <c r="H138" s="39"/>
    </row>
    <row r="139" spans="1:8" ht="16.5" x14ac:dyDescent="0.2">
      <c r="A139" s="37"/>
      <c r="B139" s="33"/>
      <c r="C139" s="43" t="s">
        <v>132</v>
      </c>
      <c r="D139" s="41"/>
      <c r="E139" s="44"/>
      <c r="F139" s="43"/>
      <c r="G139" s="39"/>
      <c r="H139" s="39"/>
    </row>
    <row r="140" spans="1:8" ht="16.5" x14ac:dyDescent="0.2">
      <c r="A140" s="37"/>
      <c r="B140" s="33"/>
      <c r="C140" s="43" t="s">
        <v>133</v>
      </c>
      <c r="D140" s="41"/>
      <c r="E140" s="44"/>
      <c r="F140" s="43"/>
      <c r="G140" s="39"/>
      <c r="H140" s="39"/>
    </row>
    <row r="141" spans="1:8" ht="25.5" x14ac:dyDescent="0.2">
      <c r="A141" s="37"/>
      <c r="B141" s="33"/>
      <c r="C141" s="43" t="s">
        <v>134</v>
      </c>
      <c r="D141" s="41"/>
      <c r="E141" s="44"/>
      <c r="F141" s="43"/>
      <c r="G141" s="39"/>
      <c r="H141" s="39"/>
    </row>
    <row r="142" spans="1:8" ht="25.5" x14ac:dyDescent="0.2">
      <c r="A142" s="37"/>
      <c r="B142" s="33"/>
      <c r="C142" s="43" t="s">
        <v>135</v>
      </c>
      <c r="D142" s="41"/>
      <c r="E142" s="44"/>
      <c r="F142" s="43"/>
      <c r="G142" s="39"/>
      <c r="H142" s="39"/>
    </row>
    <row r="143" spans="1:8" ht="16.5" x14ac:dyDescent="0.2">
      <c r="A143" s="37"/>
      <c r="B143" s="33"/>
      <c r="C143" s="43" t="s">
        <v>136</v>
      </c>
      <c r="D143" s="41"/>
      <c r="E143" s="44"/>
      <c r="F143" s="43"/>
      <c r="G143" s="39"/>
      <c r="H143" s="39"/>
    </row>
    <row r="144" spans="1:8" ht="25.5" x14ac:dyDescent="0.2">
      <c r="A144" s="37" t="s">
        <v>24</v>
      </c>
      <c r="B144" s="45" t="s">
        <v>177</v>
      </c>
      <c r="C144" s="39" t="s">
        <v>208</v>
      </c>
      <c r="D144" s="40" t="s">
        <v>278</v>
      </c>
      <c r="E144" s="82"/>
      <c r="F144" s="39" t="str">
        <f>IF('ISA560 7 (4)'!B6=0," ",'ISA560 7 (4)'!B6)</f>
        <v xml:space="preserve"> </v>
      </c>
      <c r="G144" s="39" t="str">
        <f>IF('ISA560 7 (4)'!B20=0," ",'ISA560 7 (4)'!B20)</f>
        <v xml:space="preserve"> </v>
      </c>
      <c r="H144" s="39" t="str">
        <f>IF('ISA560 7 (4)'!B22=0," ",'ISA560 7 (4)'!B22)</f>
        <v xml:space="preserve"> </v>
      </c>
    </row>
    <row r="145" spans="1:8" ht="25.5" x14ac:dyDescent="0.2">
      <c r="A145" s="37" t="s">
        <v>25</v>
      </c>
      <c r="B145" s="45" t="s">
        <v>177</v>
      </c>
      <c r="C145" s="43" t="s">
        <v>143</v>
      </c>
      <c r="D145" s="40" t="s">
        <v>279</v>
      </c>
      <c r="E145" s="82"/>
      <c r="F145" s="39" t="str">
        <f>IF('ISA560 13 (2)'!B6=0," ",'ISA560 13 (2)'!B6)</f>
        <v xml:space="preserve"> </v>
      </c>
      <c r="G145" s="39" t="str">
        <f>IF('ISA560 13 (2)'!B23=0," ",'ISA560 13 (2)'!B23)</f>
        <v xml:space="preserve"> </v>
      </c>
      <c r="H145" s="39" t="str">
        <f>IF('ISA560 13 (2)'!B25=0," ",'ISA560 13 (2)'!B25)</f>
        <v xml:space="preserve"> </v>
      </c>
    </row>
    <row r="146" spans="1:8" ht="16.5" x14ac:dyDescent="0.2">
      <c r="A146" s="37"/>
      <c r="B146" s="33"/>
      <c r="C146" s="43" t="s">
        <v>144</v>
      </c>
      <c r="D146" s="41"/>
      <c r="E146" s="44"/>
      <c r="F146" s="43"/>
      <c r="G146" s="39"/>
      <c r="H146" s="39"/>
    </row>
    <row r="147" spans="1:8" ht="16.5" x14ac:dyDescent="0.2">
      <c r="A147" s="37"/>
      <c r="B147" s="33"/>
      <c r="C147" s="43" t="s">
        <v>145</v>
      </c>
      <c r="D147" s="41"/>
      <c r="E147" s="44"/>
      <c r="F147" s="43"/>
      <c r="G147" s="39"/>
      <c r="H147" s="39"/>
    </row>
    <row r="148" spans="1:8" ht="25.5" x14ac:dyDescent="0.2">
      <c r="A148" s="37"/>
      <c r="B148" s="33"/>
      <c r="C148" s="43" t="s">
        <v>209</v>
      </c>
      <c r="D148" s="41"/>
      <c r="E148" s="44"/>
      <c r="F148" s="43"/>
      <c r="G148" s="39"/>
      <c r="H148" s="39"/>
    </row>
    <row r="149" spans="1:8" ht="16.5" x14ac:dyDescent="0.2">
      <c r="A149" s="37" t="s">
        <v>26</v>
      </c>
      <c r="B149" s="45" t="s">
        <v>177</v>
      </c>
      <c r="C149" s="43" t="s">
        <v>152</v>
      </c>
      <c r="D149" s="40" t="s">
        <v>280</v>
      </c>
      <c r="E149" s="82"/>
      <c r="F149" s="39" t="str">
        <f>IF('ISA560 17 (2)'!B6=0," ",'ISA560 17 (2)'!B6)</f>
        <v xml:space="preserve"> </v>
      </c>
      <c r="G149" s="39" t="str">
        <f>IF('ISA560 17 (2)'!B23=0," ",'ISA560 17 (2)'!B23)</f>
        <v xml:space="preserve"> </v>
      </c>
      <c r="H149" s="39" t="str">
        <f>IF('ISA560 17 (2)'!B25=0," ",'ISA560 17 (2)'!B25)</f>
        <v xml:space="preserve"> </v>
      </c>
    </row>
    <row r="150" spans="1:8" ht="25.5" x14ac:dyDescent="0.2">
      <c r="A150" s="37"/>
      <c r="B150" s="33"/>
      <c r="C150" s="43" t="s">
        <v>153</v>
      </c>
      <c r="D150" s="41"/>
      <c r="E150" s="44"/>
      <c r="F150" s="43"/>
      <c r="G150" s="39"/>
      <c r="H150" s="39"/>
    </row>
    <row r="151" spans="1:8" ht="16.5" x14ac:dyDescent="0.2">
      <c r="A151" s="37"/>
      <c r="B151" s="33"/>
      <c r="C151" s="43" t="s">
        <v>154</v>
      </c>
      <c r="D151" s="41"/>
      <c r="E151" s="44"/>
      <c r="F151" s="43"/>
      <c r="G151" s="39"/>
      <c r="H151" s="39"/>
    </row>
    <row r="152" spans="1:8" ht="25.5" x14ac:dyDescent="0.2">
      <c r="A152" s="37"/>
      <c r="B152" s="33"/>
      <c r="C152" s="43" t="s">
        <v>210</v>
      </c>
      <c r="D152" s="41"/>
      <c r="E152" s="44"/>
      <c r="F152" s="43"/>
      <c r="G152" s="39"/>
      <c r="H152" s="39"/>
    </row>
    <row r="153" spans="1:8" ht="38.25" x14ac:dyDescent="0.2">
      <c r="A153" s="37" t="s">
        <v>27</v>
      </c>
      <c r="B153" s="45" t="s">
        <v>177</v>
      </c>
      <c r="C153" s="43" t="s">
        <v>212</v>
      </c>
      <c r="D153" s="40" t="s">
        <v>211</v>
      </c>
      <c r="E153" s="82"/>
      <c r="F153" s="39" t="str">
        <f>IF('ISA570 23'!B6=0," ",'ISA570 23'!B6)</f>
        <v xml:space="preserve"> </v>
      </c>
      <c r="G153" s="39" t="str">
        <f>IF('ISA570 23'!B24=0," ",'ISA570 23'!B24)</f>
        <v xml:space="preserve"> </v>
      </c>
      <c r="H153" s="39" t="str">
        <f>IF('ISA570 23'!B26=0," ",'ISA570 23'!B26)</f>
        <v xml:space="preserve"> </v>
      </c>
    </row>
    <row r="154" spans="1:8" ht="16.5" x14ac:dyDescent="0.2">
      <c r="A154" s="37"/>
      <c r="B154" s="33"/>
      <c r="C154" s="43" t="s">
        <v>213</v>
      </c>
      <c r="D154" s="41"/>
      <c r="E154" s="44"/>
      <c r="F154" s="43"/>
      <c r="G154" s="39"/>
      <c r="H154" s="39"/>
    </row>
    <row r="155" spans="1:8" ht="16.5" x14ac:dyDescent="0.2">
      <c r="A155" s="37"/>
      <c r="B155" s="33"/>
      <c r="C155" s="43" t="s">
        <v>214</v>
      </c>
      <c r="D155" s="41"/>
      <c r="E155" s="44"/>
      <c r="F155" s="43"/>
      <c r="G155" s="39"/>
      <c r="H155" s="39"/>
    </row>
    <row r="156" spans="1:8" ht="25.5" x14ac:dyDescent="0.2">
      <c r="A156" s="37"/>
      <c r="B156" s="33"/>
      <c r="C156" s="43" t="s">
        <v>215</v>
      </c>
      <c r="D156" s="41"/>
      <c r="E156" s="44"/>
      <c r="F156" s="43"/>
      <c r="G156" s="39"/>
      <c r="H156" s="39"/>
    </row>
    <row r="157" spans="1:8" ht="16.5" x14ac:dyDescent="0.2">
      <c r="A157" s="37"/>
      <c r="B157" s="33"/>
      <c r="C157" s="43" t="s">
        <v>216</v>
      </c>
      <c r="D157" s="41"/>
      <c r="E157" s="44"/>
      <c r="F157" s="43"/>
      <c r="G157" s="39"/>
      <c r="H157" s="39"/>
    </row>
    <row r="158" spans="1:8" ht="25.5" x14ac:dyDescent="0.2">
      <c r="A158" s="37" t="s">
        <v>28</v>
      </c>
      <c r="B158" s="45" t="s">
        <v>177</v>
      </c>
      <c r="C158" s="43" t="s">
        <v>218</v>
      </c>
      <c r="D158" s="40" t="s">
        <v>217</v>
      </c>
      <c r="E158" s="82"/>
      <c r="F158" s="39" t="str">
        <f>IF('ISA705 12'!B6=0," ",'ISA705 12'!B6)</f>
        <v xml:space="preserve"> </v>
      </c>
      <c r="G158" s="39" t="str">
        <f>IF('ISA705 12'!B20=0," ",'ISA705 12'!B20)</f>
        <v xml:space="preserve"> </v>
      </c>
      <c r="H158" s="39" t="str">
        <f>IF('ISA705 12'!B22=0," ",'ISA705 12'!B22)</f>
        <v xml:space="preserve"> </v>
      </c>
    </row>
    <row r="159" spans="1:8" ht="16.5" x14ac:dyDescent="0.2">
      <c r="A159" s="37" t="s">
        <v>29</v>
      </c>
      <c r="B159" s="45" t="s">
        <v>177</v>
      </c>
      <c r="C159" s="43" t="s">
        <v>220</v>
      </c>
      <c r="D159" s="40" t="s">
        <v>219</v>
      </c>
      <c r="E159" s="82"/>
      <c r="F159" s="39" t="str">
        <f>IF('ISA705 14'!B6=0," ",'ISA705 14'!B6)</f>
        <v xml:space="preserve"> </v>
      </c>
      <c r="G159" s="39" t="str">
        <f>IF('ISA705 14'!B21=0," ",'ISA705 14'!B21)</f>
        <v xml:space="preserve"> </v>
      </c>
      <c r="H159" s="39" t="str">
        <f>IF('ISA705 14'!B23=0," ",'ISA705 14'!B23)</f>
        <v xml:space="preserve"> </v>
      </c>
    </row>
    <row r="160" spans="1:8" ht="38.25" x14ac:dyDescent="0.2">
      <c r="A160" s="37"/>
      <c r="B160" s="33"/>
      <c r="C160" s="43" t="s">
        <v>221</v>
      </c>
      <c r="D160" s="41"/>
      <c r="E160" s="44"/>
      <c r="F160" s="43"/>
      <c r="G160" s="39"/>
      <c r="H160" s="39"/>
    </row>
    <row r="161" spans="1:8" ht="25.5" x14ac:dyDescent="0.2">
      <c r="A161" s="37" t="s">
        <v>31</v>
      </c>
      <c r="B161" s="45" t="s">
        <v>177</v>
      </c>
      <c r="C161" s="43" t="s">
        <v>223</v>
      </c>
      <c r="D161" s="40" t="s">
        <v>222</v>
      </c>
      <c r="E161" s="82"/>
      <c r="F161" s="39" t="str">
        <f>IF('ISA705 19'!B6=0," ",'ISA705 19'!B6)</f>
        <v xml:space="preserve"> </v>
      </c>
      <c r="G161" s="39" t="str">
        <f>IF('ISA705 19'!B21=0," ",'ISA705 19'!B21)</f>
        <v xml:space="preserve"> </v>
      </c>
      <c r="H161" s="39" t="str">
        <f>IF('ISA705 19'!B23=0," ",'ISA705 19'!B23)</f>
        <v xml:space="preserve"> </v>
      </c>
    </row>
    <row r="162" spans="1:8" ht="16.5" x14ac:dyDescent="0.2">
      <c r="A162" s="37"/>
      <c r="B162" s="33"/>
      <c r="C162" s="43" t="s">
        <v>224</v>
      </c>
      <c r="D162" s="41"/>
      <c r="E162" s="44"/>
      <c r="F162" s="43"/>
      <c r="G162" s="39"/>
      <c r="H162" s="39"/>
    </row>
    <row r="163" spans="1:8" ht="16.5" x14ac:dyDescent="0.2">
      <c r="A163" s="37" t="s">
        <v>32</v>
      </c>
      <c r="B163" s="45" t="s">
        <v>177</v>
      </c>
      <c r="C163" s="43" t="s">
        <v>226</v>
      </c>
      <c r="D163" s="40" t="s">
        <v>225</v>
      </c>
      <c r="E163" s="82"/>
      <c r="F163" s="39" t="str">
        <f>IF('ISA705 28'!B6=0," ",'ISA705 28'!B6)</f>
        <v xml:space="preserve"> </v>
      </c>
      <c r="G163" s="39" t="str">
        <f>IF('ISA705 28'!B22=0," ",'ISA705 28'!B22)</f>
        <v xml:space="preserve"> </v>
      </c>
      <c r="H163" s="39" t="str">
        <f>IF('ISA705 28'!B24=0," ",'ISA705 28'!B24)</f>
        <v xml:space="preserve"> </v>
      </c>
    </row>
    <row r="164" spans="1:8" ht="16.5" x14ac:dyDescent="0.2">
      <c r="A164" s="37"/>
      <c r="B164" s="33"/>
      <c r="C164" s="43" t="s">
        <v>227</v>
      </c>
      <c r="D164" s="41"/>
      <c r="E164" s="44"/>
      <c r="F164" s="43"/>
      <c r="G164" s="39"/>
      <c r="H164" s="39"/>
    </row>
    <row r="165" spans="1:8" ht="16.5" x14ac:dyDescent="0.2">
      <c r="A165" s="37"/>
      <c r="B165" s="33"/>
      <c r="C165" s="43" t="s">
        <v>228</v>
      </c>
      <c r="D165" s="41"/>
      <c r="E165" s="44"/>
      <c r="F165" s="43"/>
      <c r="G165" s="39"/>
      <c r="H165" s="39"/>
    </row>
    <row r="166" spans="1:8" ht="16.5" x14ac:dyDescent="0.2">
      <c r="A166" s="37" t="s">
        <v>33</v>
      </c>
      <c r="B166" s="45" t="s">
        <v>177</v>
      </c>
      <c r="C166" s="43" t="s">
        <v>230</v>
      </c>
      <c r="D166" s="40" t="s">
        <v>229</v>
      </c>
      <c r="E166" s="82"/>
      <c r="F166" s="39" t="str">
        <f>IF('ISA706 9'!B6=0," ",'ISA706 9'!B6)</f>
        <v xml:space="preserve"> </v>
      </c>
      <c r="G166" s="39" t="str">
        <f>IF('ISA706 9'!B25=0," ",'ISA706 9'!B25)</f>
        <v xml:space="preserve"> </v>
      </c>
      <c r="H166" s="39" t="str">
        <f>IF('ISA706 9'!B27=0," ",'ISA706 9'!B27)</f>
        <v xml:space="preserve"> </v>
      </c>
    </row>
    <row r="167" spans="1:8" ht="16.5" x14ac:dyDescent="0.2">
      <c r="A167" s="37"/>
      <c r="B167" s="33"/>
      <c r="C167" s="43" t="s">
        <v>231</v>
      </c>
      <c r="D167" s="41"/>
      <c r="E167" s="44"/>
      <c r="F167" s="43"/>
      <c r="G167" s="39"/>
      <c r="H167" s="39"/>
    </row>
    <row r="168" spans="1:8" ht="16.5" x14ac:dyDescent="0.2">
      <c r="A168" s="37"/>
      <c r="B168" s="33"/>
      <c r="C168" s="43" t="s">
        <v>232</v>
      </c>
      <c r="D168" s="41"/>
      <c r="E168" s="44"/>
      <c r="F168" s="43"/>
      <c r="G168" s="39"/>
      <c r="H168" s="39"/>
    </row>
    <row r="169" spans="1:8" ht="16.5" x14ac:dyDescent="0.2">
      <c r="A169" s="37"/>
      <c r="B169" s="33"/>
      <c r="C169" s="43" t="s">
        <v>233</v>
      </c>
      <c r="D169" s="41"/>
      <c r="E169" s="44"/>
      <c r="F169" s="43"/>
      <c r="G169" s="39"/>
      <c r="H169" s="39"/>
    </row>
    <row r="170" spans="1:8" ht="16.5" x14ac:dyDescent="0.2">
      <c r="A170" s="37"/>
      <c r="B170" s="33"/>
      <c r="C170" s="43" t="s">
        <v>234</v>
      </c>
      <c r="D170" s="41"/>
      <c r="E170" s="44"/>
      <c r="F170" s="43"/>
      <c r="G170" s="39"/>
      <c r="H170" s="39"/>
    </row>
    <row r="171" spans="1:8" ht="16.5" x14ac:dyDescent="0.2">
      <c r="A171" s="37"/>
      <c r="B171" s="33"/>
      <c r="C171" s="43" t="s">
        <v>235</v>
      </c>
      <c r="D171" s="41"/>
      <c r="E171" s="44"/>
      <c r="F171" s="43"/>
      <c r="G171" s="39"/>
      <c r="H171" s="39"/>
    </row>
    <row r="172" spans="1:8" ht="16.5" x14ac:dyDescent="0.2">
      <c r="A172" s="37" t="s">
        <v>34</v>
      </c>
      <c r="B172" s="45" t="s">
        <v>177</v>
      </c>
      <c r="C172" s="43" t="s">
        <v>167</v>
      </c>
      <c r="D172" s="40" t="s">
        <v>281</v>
      </c>
      <c r="E172" s="82"/>
      <c r="F172" s="39" t="str">
        <f>IF('ISA710 18 (2)'!B6=0," ",'ISA710 18 (2)'!B6)</f>
        <v xml:space="preserve"> </v>
      </c>
      <c r="G172" s="39" t="str">
        <f>IF('ISA710 18 (2)'!B24=0," ",'ISA710 18 (2)'!B24)</f>
        <v xml:space="preserve"> </v>
      </c>
      <c r="H172" s="39" t="str">
        <f>IF('ISA710 18 (2)'!B26=0," ",'ISA710 18 (2)'!B26)</f>
        <v xml:space="preserve"> </v>
      </c>
    </row>
    <row r="173" spans="1:8" ht="16.5" x14ac:dyDescent="0.2">
      <c r="A173" s="37"/>
      <c r="B173" s="33"/>
      <c r="C173" s="43" t="s">
        <v>168</v>
      </c>
      <c r="D173" s="41"/>
      <c r="E173" s="44"/>
      <c r="F173" s="43"/>
      <c r="G173" s="39"/>
      <c r="H173" s="39"/>
    </row>
    <row r="174" spans="1:8" ht="16.5" x14ac:dyDescent="0.2">
      <c r="A174" s="37"/>
      <c r="B174" s="33"/>
      <c r="C174" s="43" t="s">
        <v>169</v>
      </c>
      <c r="D174" s="41"/>
      <c r="E174" s="44"/>
      <c r="F174" s="43"/>
      <c r="G174" s="39"/>
      <c r="H174" s="39"/>
    </row>
    <row r="175" spans="1:8" ht="16.5" x14ac:dyDescent="0.2">
      <c r="A175" s="37"/>
      <c r="B175" s="33"/>
      <c r="C175" s="43" t="s">
        <v>236</v>
      </c>
      <c r="D175" s="41"/>
      <c r="E175" s="44"/>
      <c r="F175" s="43"/>
      <c r="G175" s="39"/>
      <c r="H175" s="39"/>
    </row>
    <row r="176" spans="1:8" ht="16.5" x14ac:dyDescent="0.2">
      <c r="A176" s="37"/>
      <c r="B176" s="33"/>
      <c r="C176" s="43" t="s">
        <v>237</v>
      </c>
      <c r="D176" s="41"/>
      <c r="E176" s="44"/>
      <c r="F176" s="43"/>
      <c r="G176" s="39"/>
      <c r="H176" s="39"/>
    </row>
    <row r="177" spans="1:8" ht="38.25" x14ac:dyDescent="0.2">
      <c r="A177" s="37" t="s">
        <v>35</v>
      </c>
      <c r="B177" s="45" t="s">
        <v>177</v>
      </c>
      <c r="C177" s="43" t="s">
        <v>239</v>
      </c>
      <c r="D177" s="40" t="s">
        <v>238</v>
      </c>
      <c r="E177" s="82"/>
      <c r="F177" s="39" t="str">
        <f>IF('ISA720 10'!B6=0," ",'ISA720 10'!B6)</f>
        <v xml:space="preserve"> </v>
      </c>
      <c r="G177" s="39" t="str">
        <f>IF('ISA720 10'!B21=0," ",'ISA720 10'!B21)</f>
        <v xml:space="preserve"> </v>
      </c>
      <c r="H177" s="39" t="str">
        <f>IF('ISA720 10'!B23=0," ",'ISA720 10'!B23)</f>
        <v xml:space="preserve"> </v>
      </c>
    </row>
    <row r="178" spans="1:8" ht="16.5" x14ac:dyDescent="0.2">
      <c r="A178" s="37"/>
      <c r="B178" s="33"/>
      <c r="C178" s="43" t="s">
        <v>240</v>
      </c>
      <c r="D178" s="41"/>
      <c r="E178" s="44"/>
      <c r="F178" s="43"/>
      <c r="G178" s="39"/>
      <c r="H178" s="39"/>
    </row>
    <row r="179" spans="1:8" ht="25.5" x14ac:dyDescent="0.2">
      <c r="A179" s="37" t="s">
        <v>10</v>
      </c>
      <c r="B179" s="45" t="s">
        <v>177</v>
      </c>
      <c r="C179" s="43" t="s">
        <v>242</v>
      </c>
      <c r="D179" s="40" t="s">
        <v>241</v>
      </c>
      <c r="E179" s="82"/>
      <c r="F179" s="39" t="str">
        <f>IF('ISA720 16'!B6=0," ",'ISA720 16'!B6)</f>
        <v xml:space="preserve"> </v>
      </c>
      <c r="G179" s="39" t="str">
        <f>IF('ISA720 16'!B21=0," ",'ISA720 16'!B21)</f>
        <v xml:space="preserve"> </v>
      </c>
      <c r="H179" s="39" t="str">
        <f>IF('ISA720 16'!B23=0," ",'ISA720 16'!B23)</f>
        <v xml:space="preserve"> </v>
      </c>
    </row>
    <row r="180" spans="1:8" ht="16.5" x14ac:dyDescent="0.2">
      <c r="A180" s="37"/>
      <c r="B180" s="33"/>
      <c r="C180" s="43" t="s">
        <v>243</v>
      </c>
      <c r="D180" s="41"/>
      <c r="E180" s="44"/>
      <c r="F180" s="43"/>
      <c r="G180" s="39"/>
      <c r="H180" s="39"/>
    </row>
    <row r="181" spans="1:8" ht="16.5" x14ac:dyDescent="0.2">
      <c r="A181" s="32" t="s">
        <v>244</v>
      </c>
      <c r="B181" s="33"/>
      <c r="C181" s="34" t="s">
        <v>245</v>
      </c>
      <c r="D181" s="41"/>
      <c r="E181" s="42"/>
      <c r="F181" s="34"/>
      <c r="G181" s="39"/>
      <c r="H181" s="39"/>
    </row>
    <row r="182" spans="1:8" ht="38.25" x14ac:dyDescent="0.2">
      <c r="A182" s="37" t="s">
        <v>13</v>
      </c>
      <c r="B182" s="33" t="s">
        <v>246</v>
      </c>
      <c r="C182" s="39" t="s">
        <v>247</v>
      </c>
      <c r="D182" s="40" t="s">
        <v>282</v>
      </c>
      <c r="E182" s="82"/>
      <c r="F182" s="39" t="str">
        <f>IF('ISA240 18 (2)'!B6=0," ",'ISA240 18 (2)'!B6)</f>
        <v xml:space="preserve"> </v>
      </c>
      <c r="G182" s="39" t="str">
        <f>IF('ISA240 18 (2)'!B20=0," ",'ISA240 18 (2)'!B20)</f>
        <v xml:space="preserve"> </v>
      </c>
      <c r="H182" s="39" t="str">
        <f>IF('ISA240 18 (2)'!B22=0," ",'ISA240 18 (2)'!B22)</f>
        <v xml:space="preserve"> </v>
      </c>
    </row>
    <row r="183" spans="1:8" ht="38.25" x14ac:dyDescent="0.2">
      <c r="A183" s="37" t="s">
        <v>14</v>
      </c>
      <c r="B183" s="33" t="s">
        <v>249</v>
      </c>
      <c r="C183" s="34" t="s">
        <v>250</v>
      </c>
      <c r="D183" s="40" t="s">
        <v>248</v>
      </c>
      <c r="E183" s="82"/>
      <c r="F183" s="39" t="str">
        <f>IF('ISA240 19'!B6=0," ",'ISA240 19'!B6)</f>
        <v xml:space="preserve"> </v>
      </c>
      <c r="G183" s="39" t="str">
        <f>IF('ISA240 19'!B23=0," ",'ISA240 19'!B23)</f>
        <v xml:space="preserve"> </v>
      </c>
      <c r="H183" s="39" t="str">
        <f>IF('ISA240 19'!B25=0," ",'ISA240 19'!B25)</f>
        <v xml:space="preserve"> </v>
      </c>
    </row>
    <row r="184" spans="1:8" ht="16.5" x14ac:dyDescent="0.2">
      <c r="A184" s="37"/>
      <c r="B184" s="33"/>
      <c r="C184" s="34" t="s">
        <v>251</v>
      </c>
      <c r="D184" s="41"/>
      <c r="E184" s="42"/>
      <c r="F184" s="34"/>
      <c r="G184" s="39"/>
      <c r="H184" s="39"/>
    </row>
    <row r="185" spans="1:8" ht="16.5" x14ac:dyDescent="0.2">
      <c r="A185" s="37"/>
      <c r="B185" s="33"/>
      <c r="C185" s="39" t="s">
        <v>252</v>
      </c>
      <c r="D185" s="41"/>
      <c r="E185" s="42"/>
      <c r="F185" s="39"/>
      <c r="G185" s="39"/>
      <c r="H185" s="39"/>
    </row>
    <row r="186" spans="1:8" ht="16.5" x14ac:dyDescent="0.2">
      <c r="A186" s="37"/>
      <c r="B186" s="33"/>
      <c r="C186" s="39" t="s">
        <v>253</v>
      </c>
      <c r="D186" s="41"/>
      <c r="E186" s="42"/>
      <c r="F186" s="39"/>
      <c r="G186" s="39"/>
      <c r="H186" s="39"/>
    </row>
    <row r="187" spans="1:8" ht="38.25" x14ac:dyDescent="0.2">
      <c r="A187" s="37" t="s">
        <v>15</v>
      </c>
      <c r="B187" s="33" t="s">
        <v>246</v>
      </c>
      <c r="C187" s="39" t="s">
        <v>255</v>
      </c>
      <c r="D187" s="40" t="s">
        <v>254</v>
      </c>
      <c r="E187" s="82"/>
      <c r="F187" s="39" t="str">
        <f>IF('ISA240 32'!B6=0," ",'ISA240 32'!B6)</f>
        <v xml:space="preserve"> </v>
      </c>
      <c r="G187" s="39" t="str">
        <f>IF('ISA240 32'!B20=0," ",'ISA240 32'!B20)</f>
        <v xml:space="preserve"> </v>
      </c>
      <c r="H187" s="39" t="str">
        <f>IF('ISA240 32'!B22=0," ",'ISA240 32'!B22)</f>
        <v xml:space="preserve"> </v>
      </c>
    </row>
    <row r="188" spans="1:8" ht="38.25" x14ac:dyDescent="0.2">
      <c r="A188" s="37" t="s">
        <v>7</v>
      </c>
      <c r="B188" s="33" t="s">
        <v>246</v>
      </c>
      <c r="C188" s="39" t="s">
        <v>257</v>
      </c>
      <c r="D188" s="40" t="s">
        <v>256</v>
      </c>
      <c r="E188" s="82"/>
      <c r="F188" s="39" t="str">
        <f>IF('ISA250 24'!B6=0," ",'ISA250 24'!B6)</f>
        <v xml:space="preserve"> </v>
      </c>
      <c r="G188" s="39" t="str">
        <f>IF('ISA250 24'!B20=0," ",'ISA250 24'!B20)</f>
        <v xml:space="preserve"> </v>
      </c>
      <c r="H188" s="39" t="str">
        <f>IF('ISA250 24'!B22=0," ",'ISA250 24'!B22)</f>
        <v xml:space="preserve"> </v>
      </c>
    </row>
    <row r="189" spans="1:8" ht="25.5" x14ac:dyDescent="0.2">
      <c r="A189" s="37" t="s">
        <v>8</v>
      </c>
      <c r="B189" s="33" t="s">
        <v>246</v>
      </c>
      <c r="C189" s="39" t="s">
        <v>259</v>
      </c>
      <c r="D189" s="40" t="s">
        <v>258</v>
      </c>
      <c r="E189" s="82"/>
      <c r="F189" s="39" t="str">
        <f>IF('ISA265 A30'!B6=0," ",'ISA265 A30'!B6)</f>
        <v xml:space="preserve"> </v>
      </c>
      <c r="G189" s="39" t="str">
        <f>IF('ISA265 A30'!B20=0," ",'ISA265 A30'!B20)</f>
        <v xml:space="preserve"> </v>
      </c>
      <c r="H189" s="39" t="str">
        <f>IF('ISA265 A30'!B22=0," ",'ISA265 A30'!B22)</f>
        <v xml:space="preserve"> </v>
      </c>
    </row>
    <row r="190" spans="1:8" ht="38.25" x14ac:dyDescent="0.2">
      <c r="A190" s="37" t="s">
        <v>4</v>
      </c>
      <c r="B190" s="33" t="s">
        <v>246</v>
      </c>
      <c r="C190" s="39" t="s">
        <v>260</v>
      </c>
      <c r="D190" s="40" t="s">
        <v>283</v>
      </c>
      <c r="E190" s="82"/>
      <c r="F190" s="39" t="str">
        <f>IF('ISA501 10'!B6=0," ",'ISA501 10'!B6)</f>
        <v xml:space="preserve"> </v>
      </c>
      <c r="G190" s="39" t="str">
        <f>IF('ISA501 10'!B20=0," ",'ISA501 10'!B20)</f>
        <v xml:space="preserve"> </v>
      </c>
      <c r="H190" s="39" t="str">
        <f>IF('ISA501 10'!B22=0," ",'ISA501 10'!B22)</f>
        <v xml:space="preserve"> </v>
      </c>
    </row>
    <row r="191" spans="1:8" ht="25.5" x14ac:dyDescent="0.2">
      <c r="A191" s="37" t="s">
        <v>5</v>
      </c>
      <c r="B191" s="33" t="s">
        <v>246</v>
      </c>
      <c r="C191" s="39" t="s">
        <v>261</v>
      </c>
      <c r="D191" s="40" t="s">
        <v>284</v>
      </c>
      <c r="E191" s="82"/>
      <c r="F191" s="39" t="str">
        <f>IF('ISA560 7 (5)'!B6=0," ",'ISA560 7 (5)'!B6)</f>
        <v xml:space="preserve"> </v>
      </c>
      <c r="G191" s="39" t="str">
        <f>IF('ISA560 7 (5)'!B20=0," ",'ISA560 7 (5)'!B20)</f>
        <v xml:space="preserve"> </v>
      </c>
      <c r="H191" s="39" t="str">
        <f>IF('ISA560 7 (5)'!B22=0," ",'ISA560 7 (5)'!B22)</f>
        <v xml:space="preserve"> </v>
      </c>
    </row>
    <row r="192" spans="1:8" ht="16.5" x14ac:dyDescent="0.2">
      <c r="A192" s="37" t="s">
        <v>18</v>
      </c>
      <c r="B192" s="33" t="s">
        <v>246</v>
      </c>
      <c r="C192" s="39" t="s">
        <v>263</v>
      </c>
      <c r="D192" s="40" t="s">
        <v>262</v>
      </c>
      <c r="E192" s="82"/>
      <c r="F192" s="39" t="str">
        <f>IF('ISA560 A8'!B6=0," ",'ISA560 A8'!B6)</f>
        <v xml:space="preserve"> </v>
      </c>
      <c r="G192" s="39" t="str">
        <f>IF('ISA560 A8'!B20=0," ",'ISA560 A8'!B20)</f>
        <v xml:space="preserve"> </v>
      </c>
      <c r="H192" s="39" t="str">
        <f>IF('ISA560 A8'!B22=0," ",'ISA560 A8'!B22)</f>
        <v xml:space="preserve"> </v>
      </c>
    </row>
    <row r="193" spans="1:8" ht="16.5" x14ac:dyDescent="0.3">
      <c r="A193" s="86"/>
      <c r="B193" s="6"/>
      <c r="C193" s="6"/>
      <c r="D193" s="6"/>
      <c r="E193" s="6"/>
      <c r="F193" s="6"/>
      <c r="G193" s="6"/>
      <c r="H193" s="6"/>
    </row>
    <row r="194" spans="1:8" ht="16.5" x14ac:dyDescent="0.3">
      <c r="A194" s="87" t="s">
        <v>16</v>
      </c>
      <c r="B194" s="6"/>
      <c r="C194" s="6"/>
      <c r="D194" s="6"/>
      <c r="E194" s="6"/>
      <c r="F194" s="6"/>
      <c r="G194" s="6"/>
      <c r="H194" s="6"/>
    </row>
    <row r="195" spans="1:8" ht="16.5" x14ac:dyDescent="0.3">
      <c r="A195" s="89"/>
      <c r="B195" s="89"/>
      <c r="C195" s="89"/>
      <c r="D195" s="89"/>
      <c r="E195" s="89"/>
      <c r="F195" s="89"/>
      <c r="G195" s="89"/>
      <c r="H195" s="89"/>
    </row>
    <row r="196" spans="1:8" ht="16.5" x14ac:dyDescent="0.3">
      <c r="A196" s="88" t="s">
        <v>17</v>
      </c>
      <c r="B196" s="6"/>
      <c r="C196" s="6"/>
      <c r="D196" s="6"/>
      <c r="E196" s="6"/>
      <c r="F196" s="6"/>
      <c r="G196" s="6"/>
      <c r="H196" s="6"/>
    </row>
    <row r="197" spans="1:8" ht="16.5" x14ac:dyDescent="0.3">
      <c r="A197" s="90"/>
      <c r="B197" s="90"/>
      <c r="C197" s="90"/>
      <c r="D197" s="90"/>
      <c r="E197" s="90"/>
      <c r="F197" s="90"/>
      <c r="G197" s="90"/>
      <c r="H197" s="90"/>
    </row>
    <row r="198" spans="1:8" ht="16.5" x14ac:dyDescent="0.3">
      <c r="A198" s="6"/>
      <c r="B198" s="6"/>
      <c r="C198" s="6"/>
      <c r="D198" s="6"/>
      <c r="E198" s="6"/>
      <c r="F198" s="6"/>
      <c r="G198" s="6"/>
      <c r="H198" s="6"/>
    </row>
    <row r="200" spans="1:8" ht="15.75" x14ac:dyDescent="0.25">
      <c r="A200" s="46" t="s">
        <v>285</v>
      </c>
      <c r="B200" s="47"/>
      <c r="C200" s="7"/>
      <c r="D200" s="81" t="s">
        <v>3</v>
      </c>
    </row>
    <row r="201" spans="1:8" ht="15.75" x14ac:dyDescent="0.25">
      <c r="A201" s="47"/>
      <c r="B201" s="46" t="s">
        <v>286</v>
      </c>
      <c r="C201" s="7"/>
    </row>
    <row r="202" spans="1:8" ht="31.5" x14ac:dyDescent="0.2">
      <c r="A202" s="47"/>
      <c r="B202" s="78" t="s">
        <v>13</v>
      </c>
      <c r="C202" s="80" t="s">
        <v>367</v>
      </c>
    </row>
    <row r="203" spans="1:8" ht="31.5" x14ac:dyDescent="0.2">
      <c r="A203" s="47"/>
      <c r="B203" s="76"/>
      <c r="C203" s="80" t="s">
        <v>299</v>
      </c>
    </row>
    <row r="204" spans="1:8" ht="31.5" x14ac:dyDescent="0.2">
      <c r="A204" s="47"/>
      <c r="B204" s="76"/>
      <c r="C204" s="80" t="s">
        <v>368</v>
      </c>
    </row>
    <row r="205" spans="1:8" ht="31.5" x14ac:dyDescent="0.2">
      <c r="A205" s="47"/>
      <c r="B205" s="76"/>
      <c r="C205" s="80" t="s">
        <v>369</v>
      </c>
    </row>
    <row r="206" spans="1:8" ht="47.25" x14ac:dyDescent="0.2">
      <c r="A206" s="47"/>
      <c r="B206" s="77"/>
      <c r="C206" s="80" t="s">
        <v>298</v>
      </c>
    </row>
    <row r="207" spans="1:8" ht="47.25" x14ac:dyDescent="0.2">
      <c r="A207" s="47"/>
      <c r="B207" s="78" t="s">
        <v>14</v>
      </c>
      <c r="C207" s="80" t="s">
        <v>300</v>
      </c>
    </row>
    <row r="208" spans="1:8" ht="47.25" x14ac:dyDescent="0.2">
      <c r="A208" s="47"/>
      <c r="B208" s="76"/>
      <c r="C208" s="80" t="s">
        <v>287</v>
      </c>
    </row>
    <row r="209" spans="2:3" ht="31.5" x14ac:dyDescent="0.2">
      <c r="B209" s="79"/>
      <c r="C209" s="80" t="s">
        <v>370</v>
      </c>
    </row>
  </sheetData>
  <mergeCells count="1">
    <mergeCell ref="F9:H9"/>
  </mergeCells>
  <conditionalFormatting sqref="F12:H192">
    <cfRule type="expression" dxfId="69" priority="5" stopIfTrue="1">
      <formula>$E12="Né"</formula>
    </cfRule>
  </conditionalFormatting>
  <conditionalFormatting sqref="H12">
    <cfRule type="expression" dxfId="68" priority="4" stopIfTrue="1">
      <formula>$E12="Né"</formula>
    </cfRule>
  </conditionalFormatting>
  <conditionalFormatting sqref="F16:H16">
    <cfRule type="expression" dxfId="67" priority="3" stopIfTrue="1">
      <formula>$E16="Né"</formula>
    </cfRule>
  </conditionalFormatting>
  <conditionalFormatting sqref="F21:H21">
    <cfRule type="expression" dxfId="66" priority="2" stopIfTrue="1">
      <formula>$E21="Né"</formula>
    </cfRule>
  </conditionalFormatting>
  <conditionalFormatting sqref="F22:H22">
    <cfRule type="expression" dxfId="65" priority="1" stopIfTrue="1">
      <formula>$E22="Né"</formula>
    </cfRule>
  </conditionalFormatting>
  <dataValidations count="1">
    <dataValidation type="list" allowBlank="1" showInputMessage="1" showErrorMessage="1" sqref="E12:E13 E179 E182:E183 E103 E21:E22 E24:E27 E50 E114 E32 E30 E40 E38 E42 E44:E45 E63 E59 E69 E66 E81:E82 E89 E85 E96 E92 E101 E99 E107 E110:E112 E119:E122 E126:E128 E131:E133 E149 E144:E145 E153 E161 E158:E159 E166 E163 E177 E172 E16 E187:E192">
      <formula1>$I$9:$J$9</formula1>
    </dataValidation>
  </dataValidations>
  <hyperlinks>
    <hyperlink ref="D12" location="'ISA210 8'!A1" display="ISA210 8"/>
    <hyperlink ref="D13" location="'ISA210 18'!A1" display="ISA210 18"/>
    <hyperlink ref="D16" location="'ISA240 17'!A1" display="ISA240 17"/>
    <hyperlink ref="D21" location="'ISA240 18'!A1" display="ISA240 18"/>
    <hyperlink ref="D22" location="'ISA240 38'!A1" display="ISA240 38"/>
    <hyperlink ref="D24" location="'ISA240 40'!A1" display="ISA240 40"/>
    <hyperlink ref="D25" location="'ISA250 14'!A1" display="ISA250 14"/>
    <hyperlink ref="D26" location="'ISA250 19'!A1" display="ISA250 19"/>
    <hyperlink ref="D27" location="'ISA265 10'!A1" display="ISA265 10"/>
    <hyperlink ref="D30" location="'ISA315 17'!A1" display="ISA315 17"/>
    <hyperlink ref="D32" location="'ISA402 19'!A1" display="ISA402 19"/>
    <hyperlink ref="D38" location="'ISA450 8'!A1" display="ISA450 8"/>
    <hyperlink ref="D40" location="'ISA501 9'!A1" display="ISA501 9"/>
    <hyperlink ref="D42" location="'ISA505 8'!A1" display="ISA505 8"/>
    <hyperlink ref="D44" location="'ISA510 7'!A1" display="ISA510 7"/>
    <hyperlink ref="D45" location="'ISA520 7'!A1" display="ISA520 7"/>
    <hyperlink ref="D50" location="'ISA540 8'!A1" display="ISA540 8"/>
    <hyperlink ref="D59" location="'ISA550 13'!A1" display="ISA550 13"/>
    <hyperlink ref="D63" location="'ISA550 16'!A1" display="ISA550 16"/>
    <hyperlink ref="D66" location="'ISA550 22'!A1" display="ISA550 22"/>
    <hyperlink ref="D69" location="'ISA560 7'!A1" display="ISA560 7"/>
    <hyperlink ref="D81" location="'ISA560 7 (2)'!A1" display="ISA560 7"/>
    <hyperlink ref="D82" location="'ISA560 10'!A1" display="ISA560 10"/>
    <hyperlink ref="D85" location="'ISA560 13'!A1" display="ISA560 13"/>
    <hyperlink ref="D89" location="'ISA560 14'!A1" display="ISA560 14"/>
    <hyperlink ref="D92" location="'ISA560 17'!A1" display="ISA560 17"/>
    <hyperlink ref="D96" location="'ISA570 10'!A1" display="ISA570 10"/>
    <hyperlink ref="D99" location="'ISA580 19'!A1" display="ISA580 19"/>
    <hyperlink ref="D101" location="'ISA700 18'!A1" display="ISA700 18"/>
    <hyperlink ref="D103" location="'ISA710 18'!A1" display="ISA710 18"/>
    <hyperlink ref="D107" location="'ISA720 14'!A1" display="ISA720 14"/>
    <hyperlink ref="D110" location="'ISA240 20'!A1" display="ISA240 20"/>
    <hyperlink ref="D111" location="'ISA240 21'!A1" display="ISA240 21"/>
    <hyperlink ref="D112" location="'ISA240 38 (2)'!A1" display="ISA240 38"/>
    <hyperlink ref="D114" location="'ISA240 41'!A1" display="ISA240 41"/>
    <hyperlink ref="D119" location="'ISA250 14 (2)'!A1" display="ISA250 14"/>
    <hyperlink ref="D120" location="'ISA250 19 (2)'!A1" display="ISA250 19"/>
    <hyperlink ref="D121" location="'ISA260 15'!A1" display="ISA260 15"/>
    <hyperlink ref="D122" location="'ISA260 16'!A1" display="ISA260 16"/>
    <hyperlink ref="D126" location="'ISA260 18'!A1" display="ISA260 18"/>
    <hyperlink ref="D127" location="'ISA265 9'!A1" display="ISA265 9"/>
    <hyperlink ref="D128" location="'ISA450 12'!A1" display="ISA450 12"/>
    <hyperlink ref="D131" location="'ISA510 7 (2)'!A1" display="ISA510 7"/>
    <hyperlink ref="D132" location="'ISA550 27'!A1" display="ISA550 27"/>
    <hyperlink ref="D133" location="'ISA560 7 (3)'!A1" display="ISA560 7"/>
    <hyperlink ref="D144" location="'ISA560 7 (4)'!A1" display="ISA560 7"/>
    <hyperlink ref="D145" location="'ISA560 13 (2)'!A1" display="ISA560 13"/>
    <hyperlink ref="D149" location="'ISA560 17 (2)'!A1" display="ISA560 17"/>
    <hyperlink ref="D153" location="'ISA570 23'!A1" display="ISA570 23"/>
    <hyperlink ref="D158" location="'ISA705 12'!A1" display="ISA705 12"/>
    <hyperlink ref="D159" location="'ISA705 14'!A1" display="ISA705 14"/>
    <hyperlink ref="D161" location="'ISA705 19'!A1" display="ISA705 19"/>
    <hyperlink ref="D163" location="'ISA705 28'!A1" display="ISA705 28"/>
    <hyperlink ref="D166" location="'ISA706 9'!A1" display="ISA706 9"/>
    <hyperlink ref="D172" location="'ISA710 18 (2)'!A1" display="ISA710 18"/>
    <hyperlink ref="D177" location="'ISA720 10'!A1" display="ISA720 10"/>
    <hyperlink ref="D179" location="'ISA720 16'!A1" display="ISA720 16"/>
    <hyperlink ref="D182" location="'ISA240 18 (2)'!A1" display="ISA240 18"/>
    <hyperlink ref="D183" location="'ISA240 19'!A1" display="ISA240 19"/>
    <hyperlink ref="D187" location="'ISA240 32'!A1" display="ISA240 32"/>
    <hyperlink ref="D188" location="'ISA250 24'!A1" display="ISA250 24"/>
    <hyperlink ref="D189" location="'ISA265 A30'!A1" display="ISA265 A30"/>
    <hyperlink ref="D190" location="'ISA501 10'!A1" display="ISA501 10"/>
    <hyperlink ref="D191" location="'ISA560 7 (5)'!A1" display="ISA560 7"/>
    <hyperlink ref="D192" location="'ISA560 A8'!A1" display="ISA560 A8"/>
    <hyperlink ref="C8" location="Összefoglalás!A199" display="Használati útmutató"/>
    <hyperlink ref="D200" location="Összefoglalás!A1" display="VISSZA"/>
  </hyperlinks>
  <pageMargins left="0.70866141732283472" right="0.70866141732283472" top="0.70866141732283472" bottom="0.70866141732283472" header="0.51181102362204722" footer="0.31496062992125984"/>
  <pageSetup paperSize="9" scale="61" fitToHeight="9" orientation="landscape" r:id="rId1"/>
  <headerFooter alignWithMargins="0">
    <oddFooter>&amp;L&amp;8&amp;F/KM-D-03&amp;C&amp;8 &amp;P/&amp;N&amp;R&amp;8DigitAudit/AuditDok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D26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48" t="s">
        <v>70</v>
      </c>
      <c r="B1" s="49" t="s">
        <v>267</v>
      </c>
      <c r="C1" s="21"/>
      <c r="D1" s="9"/>
    </row>
    <row r="2" spans="1:4" x14ac:dyDescent="0.3">
      <c r="A2" s="51"/>
      <c r="B2" s="52"/>
      <c r="C2" s="21" t="s">
        <v>301</v>
      </c>
      <c r="D2" s="9"/>
    </row>
    <row r="3" spans="1:4" x14ac:dyDescent="0.3">
      <c r="A3" s="48" t="s">
        <v>288</v>
      </c>
      <c r="B3" s="53"/>
      <c r="C3" s="21" t="s">
        <v>310</v>
      </c>
      <c r="D3" s="9"/>
    </row>
    <row r="4" spans="1:4" x14ac:dyDescent="0.3">
      <c r="A4" s="54" t="s">
        <v>289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290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291</v>
      </c>
      <c r="B10" s="61"/>
    </row>
    <row r="11" spans="1:4" x14ac:dyDescent="0.3">
      <c r="A11" s="60" t="s">
        <v>292</v>
      </c>
      <c r="B11" s="62" t="str">
        <f>IF(Összefoglalás!E27=0," ",Összefoglalás!E27)</f>
        <v xml:space="preserve"> </v>
      </c>
    </row>
    <row r="12" spans="1:4" x14ac:dyDescent="0.3">
      <c r="A12" s="63" t="s">
        <v>293</v>
      </c>
      <c r="B12" s="62" t="str">
        <f>Összefoglalás!C27</f>
        <v>A megfelelő felelősségi szinten lévő vezetés felé is időben kell kommunikálni:</v>
      </c>
    </row>
    <row r="13" spans="1:4" x14ac:dyDescent="0.3">
      <c r="A13" s="63"/>
      <c r="B13" s="62" t="str">
        <f>Összefoglalás!C28</f>
        <v>- írásban a belső kontroll jelentős hiányosságait,</v>
      </c>
    </row>
    <row r="14" spans="1:4" ht="33" x14ac:dyDescent="0.3">
      <c r="A14" s="63"/>
      <c r="B14" s="62" t="str">
        <f>Összefoglalás!C29</f>
        <v>- a belső kontroll egyéb olyan hiányosságait, amelyeket más felek a vezetés felé nem kommunikáltak, de kellően fontosak.</v>
      </c>
    </row>
    <row r="15" spans="1:4" x14ac:dyDescent="0.3">
      <c r="A15" s="60" t="s">
        <v>294</v>
      </c>
      <c r="B15" s="61"/>
    </row>
    <row r="16" spans="1:4" x14ac:dyDescent="0.3">
      <c r="A16" s="60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1"/>
    </row>
    <row r="20" spans="1:2" x14ac:dyDescent="0.3">
      <c r="A20" s="64"/>
      <c r="B20" s="61"/>
    </row>
    <row r="21" spans="1:2" x14ac:dyDescent="0.3">
      <c r="A21" s="64"/>
      <c r="B21" s="65"/>
    </row>
    <row r="22" spans="1:2" x14ac:dyDescent="0.3">
      <c r="A22" s="60" t="s">
        <v>16</v>
      </c>
      <c r="B22" s="61"/>
    </row>
    <row r="23" spans="1:2" x14ac:dyDescent="0.3">
      <c r="A23" s="60"/>
      <c r="B23" s="65"/>
    </row>
    <row r="24" spans="1:2" x14ac:dyDescent="0.3">
      <c r="A24" s="60" t="s">
        <v>17</v>
      </c>
      <c r="B24" s="61"/>
    </row>
    <row r="25" spans="1:2" x14ac:dyDescent="0.3">
      <c r="A25" s="64"/>
      <c r="B25" s="65"/>
    </row>
    <row r="26" spans="1:2" x14ac:dyDescent="0.3">
      <c r="A26" s="64"/>
      <c r="B26" s="65"/>
    </row>
  </sheetData>
  <conditionalFormatting sqref="B12:B14">
    <cfRule type="expression" dxfId="56" priority="1" stopIfTrue="1">
      <formula>$B$11="Né"</formula>
    </cfRule>
  </conditionalFormatting>
  <hyperlinks>
    <hyperlink ref="C3" location="Összefoglalás!D27" display=" &lt; Összefoglalás D27"/>
    <hyperlink ref="C2" location="Összefoglalás!A1" display=" &lt; Összefoglalás A1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D25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48" t="s">
        <v>74</v>
      </c>
      <c r="B1" s="49" t="s">
        <v>267</v>
      </c>
      <c r="C1" s="21"/>
      <c r="D1" s="9"/>
    </row>
    <row r="2" spans="1:4" x14ac:dyDescent="0.3">
      <c r="A2" s="51"/>
      <c r="B2" s="52"/>
      <c r="C2" s="21" t="s">
        <v>301</v>
      </c>
      <c r="D2" s="9"/>
    </row>
    <row r="3" spans="1:4" x14ac:dyDescent="0.3">
      <c r="A3" s="48" t="s">
        <v>288</v>
      </c>
      <c r="B3" s="53"/>
      <c r="C3" s="21" t="s">
        <v>311</v>
      </c>
      <c r="D3" s="9"/>
    </row>
    <row r="4" spans="1:4" x14ac:dyDescent="0.3">
      <c r="A4" s="54" t="s">
        <v>289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290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291</v>
      </c>
      <c r="B10" s="61"/>
    </row>
    <row r="11" spans="1:4" x14ac:dyDescent="0.3">
      <c r="A11" s="60" t="s">
        <v>292</v>
      </c>
      <c r="B11" s="62" t="str">
        <f>IF(Összefoglalás!E30=0," ",Összefoglalás!E30)</f>
        <v xml:space="preserve"> </v>
      </c>
    </row>
    <row r="12" spans="1:4" x14ac:dyDescent="0.3">
      <c r="A12" s="63" t="s">
        <v>293</v>
      </c>
      <c r="B12" s="62" t="str">
        <f>Összefoglalás!C30</f>
        <v>Ha nincs kialakított kockázatbecslési folyamat, vagy az csak eseti:</v>
      </c>
    </row>
    <row r="13" spans="1:4" ht="33" x14ac:dyDescent="0.3">
      <c r="A13" s="63"/>
      <c r="B13" s="62" t="str">
        <f>Összefoglalás!C31</f>
        <v>- meg kell beszélnie a vezetéssel, hogy azonosítottak-e a pénzügyi beszámolási célok szempontjából releváns üzleti kockázatokat, valamint hogy hogyan kezelték azokat.</v>
      </c>
    </row>
    <row r="14" spans="1:4" x14ac:dyDescent="0.3">
      <c r="A14" s="60" t="s">
        <v>294</v>
      </c>
      <c r="B14" s="61"/>
    </row>
    <row r="15" spans="1:4" x14ac:dyDescent="0.3">
      <c r="A15" s="60"/>
      <c r="B15" s="61"/>
    </row>
    <row r="16" spans="1:4" x14ac:dyDescent="0.3">
      <c r="A16" s="64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1"/>
    </row>
    <row r="20" spans="1:2" x14ac:dyDescent="0.3">
      <c r="A20" s="64"/>
      <c r="B20" s="65"/>
    </row>
    <row r="21" spans="1:2" x14ac:dyDescent="0.3">
      <c r="A21" s="60" t="s">
        <v>16</v>
      </c>
      <c r="B21" s="61"/>
    </row>
    <row r="22" spans="1:2" x14ac:dyDescent="0.3">
      <c r="A22" s="60"/>
      <c r="B22" s="65"/>
    </row>
    <row r="23" spans="1:2" x14ac:dyDescent="0.3">
      <c r="A23" s="60" t="s">
        <v>17</v>
      </c>
      <c r="B23" s="61"/>
    </row>
    <row r="24" spans="1:2" x14ac:dyDescent="0.3">
      <c r="A24" s="64"/>
      <c r="B24" s="65"/>
    </row>
    <row r="25" spans="1:2" x14ac:dyDescent="0.3">
      <c r="A25" s="64"/>
      <c r="B25" s="65"/>
    </row>
  </sheetData>
  <conditionalFormatting sqref="B12:B13">
    <cfRule type="expression" dxfId="55" priority="1" stopIfTrue="1">
      <formula>$B$11="Né"</formula>
    </cfRule>
  </conditionalFormatting>
  <hyperlinks>
    <hyperlink ref="C3" location="Összefoglalás!D30" display=" &lt; Összefoglalás D30"/>
    <hyperlink ref="C2" location="Összefoglalás!A1" display=" &lt; Összefoglalás A1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D29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48" t="s">
        <v>77</v>
      </c>
      <c r="B1" s="49" t="s">
        <v>267</v>
      </c>
      <c r="C1" s="21"/>
      <c r="D1" s="9"/>
    </row>
    <row r="2" spans="1:4" x14ac:dyDescent="0.3">
      <c r="A2" s="51"/>
      <c r="B2" s="52"/>
      <c r="C2" s="21" t="s">
        <v>301</v>
      </c>
      <c r="D2" s="9"/>
    </row>
    <row r="3" spans="1:4" x14ac:dyDescent="0.3">
      <c r="A3" s="48" t="s">
        <v>288</v>
      </c>
      <c r="B3" s="53"/>
      <c r="C3" s="21" t="s">
        <v>312</v>
      </c>
      <c r="D3" s="9"/>
    </row>
    <row r="4" spans="1:4" x14ac:dyDescent="0.3">
      <c r="A4" s="54" t="s">
        <v>289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290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291</v>
      </c>
      <c r="B10" s="61"/>
    </row>
    <row r="11" spans="1:4" x14ac:dyDescent="0.3">
      <c r="A11" s="60" t="s">
        <v>292</v>
      </c>
      <c r="B11" s="62" t="str">
        <f>IF(Összefoglalás!E32=0," ",Összefoglalás!E32)</f>
        <v xml:space="preserve"> </v>
      </c>
    </row>
    <row r="12" spans="1:4" x14ac:dyDescent="0.3">
      <c r="A12" s="63" t="s">
        <v>293</v>
      </c>
      <c r="B12" s="62" t="str">
        <f>Összefoglalás!C32</f>
        <v>Interjút kell készíteni igénybe vevő vezetésével az alábbiakról (kiszervezett tevékenységek esetén):</v>
      </c>
    </row>
    <row r="13" spans="1:4" x14ac:dyDescent="0.3">
      <c r="A13" s="63"/>
      <c r="B13" s="62" t="str">
        <f>Összefoglalás!C33</f>
        <v>- tett-e jelentést szolgáltató vagy egyéb módon szerzett-e vezetés tudomást olyan</v>
      </c>
    </row>
    <row r="14" spans="1:4" x14ac:dyDescent="0.3">
      <c r="A14" s="63"/>
      <c r="B14" s="62" t="str">
        <f>Összefoglalás!C34</f>
        <v xml:space="preserve">   = csalásról, </v>
      </c>
    </row>
    <row r="15" spans="1:4" x14ac:dyDescent="0.3">
      <c r="A15" s="63"/>
      <c r="B15" s="62" t="str">
        <f>Összefoglalás!C35</f>
        <v xml:space="preserve">   = jogszabálynak / szabályozásnak való meg nem felelésről, vagy</v>
      </c>
    </row>
    <row r="16" spans="1:4" x14ac:dyDescent="0.3">
      <c r="A16" s="63"/>
      <c r="B16" s="62" t="str">
        <f>Összefoglalás!C36</f>
        <v xml:space="preserve">   = nem helyesbített hibás állításról, </v>
      </c>
    </row>
    <row r="17" spans="1:2" x14ac:dyDescent="0.3">
      <c r="A17" s="63"/>
      <c r="B17" s="62" t="str">
        <f>Összefoglalás!C37</f>
        <v>melyek igénybe vevő pénzügyi kimutatásaira hatással vannak.</v>
      </c>
    </row>
    <row r="18" spans="1:2" x14ac:dyDescent="0.3">
      <c r="A18" s="60" t="s">
        <v>294</v>
      </c>
      <c r="B18" s="61"/>
    </row>
    <row r="19" spans="1:2" x14ac:dyDescent="0.3">
      <c r="A19" s="60"/>
      <c r="B19" s="61"/>
    </row>
    <row r="20" spans="1:2" x14ac:dyDescent="0.3">
      <c r="A20" s="64"/>
      <c r="B20" s="61"/>
    </row>
    <row r="21" spans="1:2" x14ac:dyDescent="0.3">
      <c r="A21" s="64"/>
      <c r="B21" s="61"/>
    </row>
    <row r="22" spans="1:2" x14ac:dyDescent="0.3">
      <c r="A22" s="64"/>
      <c r="B22" s="61"/>
    </row>
    <row r="23" spans="1:2" x14ac:dyDescent="0.3">
      <c r="A23" s="64"/>
      <c r="B23" s="61"/>
    </row>
    <row r="24" spans="1:2" x14ac:dyDescent="0.3">
      <c r="A24" s="64"/>
      <c r="B24" s="65"/>
    </row>
    <row r="25" spans="1:2" x14ac:dyDescent="0.3">
      <c r="A25" s="60" t="s">
        <v>16</v>
      </c>
      <c r="B25" s="61"/>
    </row>
    <row r="26" spans="1:2" x14ac:dyDescent="0.3">
      <c r="A26" s="60"/>
      <c r="B26" s="65"/>
    </row>
    <row r="27" spans="1:2" x14ac:dyDescent="0.3">
      <c r="A27" s="60" t="s">
        <v>17</v>
      </c>
      <c r="B27" s="61"/>
    </row>
    <row r="28" spans="1:2" x14ac:dyDescent="0.3">
      <c r="A28" s="64"/>
      <c r="B28" s="65"/>
    </row>
    <row r="29" spans="1:2" x14ac:dyDescent="0.3">
      <c r="A29" s="64"/>
      <c r="B29" s="65"/>
    </row>
  </sheetData>
  <conditionalFormatting sqref="B12:B17">
    <cfRule type="expression" dxfId="54" priority="1" stopIfTrue="1">
      <formula>$B$11="Né"</formula>
    </cfRule>
  </conditionalFormatting>
  <hyperlinks>
    <hyperlink ref="C3" location="Összefoglalás!D32" display=" &lt;Összefoglalás D32"/>
    <hyperlink ref="C2" location="Összefoglalás!A1" display=" &lt; Összefoglalás A1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D25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48" t="s">
        <v>84</v>
      </c>
      <c r="B1" s="49" t="s">
        <v>267</v>
      </c>
      <c r="C1" s="21"/>
      <c r="D1" s="9"/>
    </row>
    <row r="2" spans="1:4" x14ac:dyDescent="0.3">
      <c r="A2" s="51"/>
      <c r="B2" s="52"/>
      <c r="C2" s="21" t="s">
        <v>301</v>
      </c>
      <c r="D2" s="9"/>
    </row>
    <row r="3" spans="1:4" x14ac:dyDescent="0.3">
      <c r="A3" s="48" t="s">
        <v>288</v>
      </c>
      <c r="B3" s="53"/>
      <c r="C3" s="21" t="s">
        <v>313</v>
      </c>
      <c r="D3" s="9"/>
    </row>
    <row r="4" spans="1:4" x14ac:dyDescent="0.3">
      <c r="A4" s="54" t="s">
        <v>289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290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291</v>
      </c>
      <c r="B10" s="61"/>
    </row>
    <row r="11" spans="1:4" x14ac:dyDescent="0.3">
      <c r="A11" s="60" t="s">
        <v>292</v>
      </c>
      <c r="B11" s="62" t="str">
        <f>IF(Összefoglalás!E38=0," ",Összefoglalás!E38)</f>
        <v xml:space="preserve"> </v>
      </c>
    </row>
    <row r="12" spans="1:4" ht="33" x14ac:dyDescent="0.3">
      <c r="A12" s="63" t="s">
        <v>293</v>
      </c>
      <c r="B12" s="62" t="str">
        <f>Összefoglalás!C38</f>
        <v>A könyvvizsgálónak időben kommunikálnia kell a vezetés felé a könyvvizsgálat során összegyűjtött valamennyi hibás állítást.</v>
      </c>
    </row>
    <row r="13" spans="1:4" x14ac:dyDescent="0.3">
      <c r="A13" s="63"/>
      <c r="B13" s="62" t="str">
        <f>Összefoglalás!C39</f>
        <v>Ezzel együtt fel kell kérni a vezetést ezeknek a hibás állításoknak a helyesbítésére.</v>
      </c>
    </row>
    <row r="14" spans="1:4" x14ac:dyDescent="0.3">
      <c r="A14" s="60" t="s">
        <v>294</v>
      </c>
      <c r="B14" s="61"/>
    </row>
    <row r="15" spans="1:4" x14ac:dyDescent="0.3">
      <c r="A15" s="60"/>
      <c r="B15" s="61"/>
    </row>
    <row r="16" spans="1:4" x14ac:dyDescent="0.3">
      <c r="A16" s="64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1"/>
    </row>
    <row r="20" spans="1:2" x14ac:dyDescent="0.3">
      <c r="A20" s="64"/>
      <c r="B20" s="65"/>
    </row>
    <row r="21" spans="1:2" x14ac:dyDescent="0.3">
      <c r="A21" s="60" t="s">
        <v>16</v>
      </c>
      <c r="B21" s="61"/>
    </row>
    <row r="22" spans="1:2" x14ac:dyDescent="0.3">
      <c r="A22" s="60"/>
      <c r="B22" s="65"/>
    </row>
    <row r="23" spans="1:2" x14ac:dyDescent="0.3">
      <c r="A23" s="60" t="s">
        <v>17</v>
      </c>
      <c r="B23" s="61"/>
    </row>
    <row r="24" spans="1:2" x14ac:dyDescent="0.3">
      <c r="A24" s="64"/>
      <c r="B24" s="65"/>
    </row>
    <row r="25" spans="1:2" x14ac:dyDescent="0.3">
      <c r="A25" s="64"/>
      <c r="B25" s="65"/>
    </row>
  </sheetData>
  <conditionalFormatting sqref="B12:B13">
    <cfRule type="expression" dxfId="53" priority="1" stopIfTrue="1">
      <formula>$B$11="Né"</formula>
    </cfRule>
  </conditionalFormatting>
  <hyperlinks>
    <hyperlink ref="C3" location="Összefoglalás!D38" display=" &lt; Összefoglalás D38"/>
    <hyperlink ref="C2" location="Összefoglalás!A1" display=" &lt; Összefoglalás A1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D25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48" t="s">
        <v>87</v>
      </c>
      <c r="B1" s="49" t="s">
        <v>267</v>
      </c>
      <c r="C1" s="21"/>
      <c r="D1" s="9"/>
    </row>
    <row r="2" spans="1:4" x14ac:dyDescent="0.3">
      <c r="A2" s="51"/>
      <c r="B2" s="52"/>
      <c r="C2" s="21" t="s">
        <v>301</v>
      </c>
      <c r="D2" s="9"/>
    </row>
    <row r="3" spans="1:4" x14ac:dyDescent="0.3">
      <c r="A3" s="48" t="s">
        <v>288</v>
      </c>
      <c r="B3" s="53"/>
      <c r="C3" s="21" t="s">
        <v>314</v>
      </c>
      <c r="D3" s="9"/>
    </row>
    <row r="4" spans="1:4" x14ac:dyDescent="0.3">
      <c r="A4" s="54" t="s">
        <v>289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290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291</v>
      </c>
      <c r="B10" s="61"/>
    </row>
    <row r="11" spans="1:4" x14ac:dyDescent="0.3">
      <c r="A11" s="60" t="s">
        <v>292</v>
      </c>
      <c r="B11" s="62" t="str">
        <f>IF(Összefoglalás!E40=0," ",Összefoglalás!E40)</f>
        <v xml:space="preserve"> </v>
      </c>
    </row>
    <row r="12" spans="1:4" x14ac:dyDescent="0.3">
      <c r="A12" s="63" t="s">
        <v>293</v>
      </c>
      <c r="B12" s="62" t="str">
        <f>Összefoglalás!C40</f>
        <v>A lényeges hibás állítás kockázatát hordozó peres ügyek, keresetek azonosítására:</v>
      </c>
    </row>
    <row r="13" spans="1:4" x14ac:dyDescent="0.3">
      <c r="A13" s="63"/>
      <c r="B13" s="62" t="str">
        <f>Összefoglalás!C41</f>
        <v>- interjút kell készíteni a vezetéssel, vagy egyéb munkatársakkal (mint: belső jogi tanácsadó),</v>
      </c>
    </row>
    <row r="14" spans="1:4" x14ac:dyDescent="0.3">
      <c r="A14" s="60" t="s">
        <v>294</v>
      </c>
      <c r="B14" s="61"/>
    </row>
    <row r="15" spans="1:4" x14ac:dyDescent="0.3">
      <c r="A15" s="60"/>
      <c r="B15" s="61"/>
    </row>
    <row r="16" spans="1:4" x14ac:dyDescent="0.3">
      <c r="A16" s="64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1"/>
    </row>
    <row r="20" spans="1:2" x14ac:dyDescent="0.3">
      <c r="A20" s="64"/>
      <c r="B20" s="65"/>
    </row>
    <row r="21" spans="1:2" x14ac:dyDescent="0.3">
      <c r="A21" s="60" t="s">
        <v>16</v>
      </c>
      <c r="B21" s="61"/>
    </row>
    <row r="22" spans="1:2" x14ac:dyDescent="0.3">
      <c r="A22" s="60"/>
      <c r="B22" s="65"/>
    </row>
    <row r="23" spans="1:2" x14ac:dyDescent="0.3">
      <c r="A23" s="60" t="s">
        <v>17</v>
      </c>
      <c r="B23" s="61"/>
    </row>
    <row r="24" spans="1:2" x14ac:dyDescent="0.3">
      <c r="A24" s="64"/>
      <c r="B24" s="65"/>
    </row>
    <row r="25" spans="1:2" x14ac:dyDescent="0.3">
      <c r="A25" s="64"/>
      <c r="B25" s="65"/>
    </row>
  </sheetData>
  <conditionalFormatting sqref="B12:B13">
    <cfRule type="expression" dxfId="52" priority="1" stopIfTrue="1">
      <formula>$B$11="Né"</formula>
    </cfRule>
  </conditionalFormatting>
  <hyperlinks>
    <hyperlink ref="C3" location="Összefoglalás!D40" display=" &lt;Összefoglalás D40"/>
    <hyperlink ref="C2" location="Összefoglalás!A1" display=" &lt; Összefoglalás A1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D25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48" t="s">
        <v>90</v>
      </c>
      <c r="B1" s="49" t="s">
        <v>267</v>
      </c>
      <c r="C1" s="21"/>
      <c r="D1" s="9"/>
    </row>
    <row r="2" spans="1:4" x14ac:dyDescent="0.3">
      <c r="A2" s="51"/>
      <c r="B2" s="52"/>
      <c r="C2" s="21" t="s">
        <v>301</v>
      </c>
      <c r="D2" s="9"/>
    </row>
    <row r="3" spans="1:4" x14ac:dyDescent="0.3">
      <c r="A3" s="48" t="s">
        <v>288</v>
      </c>
      <c r="B3" s="53"/>
      <c r="C3" s="21" t="s">
        <v>315</v>
      </c>
      <c r="D3" s="9"/>
    </row>
    <row r="4" spans="1:4" x14ac:dyDescent="0.3">
      <c r="A4" s="54" t="s">
        <v>289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290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291</v>
      </c>
      <c r="B10" s="61"/>
    </row>
    <row r="11" spans="1:4" x14ac:dyDescent="0.3">
      <c r="A11" s="60" t="s">
        <v>292</v>
      </c>
      <c r="B11" s="62" t="str">
        <f>IF(Összefoglalás!E42=0," ",Összefoglalás!E42)</f>
        <v xml:space="preserve"> </v>
      </c>
    </row>
    <row r="12" spans="1:4" x14ac:dyDescent="0.3">
      <c r="A12" s="63" t="s">
        <v>293</v>
      </c>
      <c r="B12" s="62" t="str">
        <f>Összefoglalás!C42</f>
        <v>Ha a vezetés nem engedélyezi a külső megerősítés kiküldését:</v>
      </c>
    </row>
    <row r="13" spans="1:4" x14ac:dyDescent="0.3">
      <c r="A13" s="63"/>
      <c r="B13" s="62" t="str">
        <f>Összefoglalás!C43</f>
        <v>- rá kell kérdeznie a vezetés általi megtagadás okaira.</v>
      </c>
    </row>
    <row r="14" spans="1:4" x14ac:dyDescent="0.3">
      <c r="A14" s="60" t="s">
        <v>294</v>
      </c>
      <c r="B14" s="61"/>
    </row>
    <row r="15" spans="1:4" x14ac:dyDescent="0.3">
      <c r="A15" s="60"/>
      <c r="B15" s="61"/>
    </row>
    <row r="16" spans="1:4" x14ac:dyDescent="0.3">
      <c r="A16" s="64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1"/>
    </row>
    <row r="20" spans="1:2" x14ac:dyDescent="0.3">
      <c r="A20" s="64"/>
      <c r="B20" s="65"/>
    </row>
    <row r="21" spans="1:2" x14ac:dyDescent="0.3">
      <c r="A21" s="60" t="s">
        <v>16</v>
      </c>
      <c r="B21" s="61"/>
    </row>
    <row r="22" spans="1:2" x14ac:dyDescent="0.3">
      <c r="A22" s="60"/>
      <c r="B22" s="65"/>
    </row>
    <row r="23" spans="1:2" x14ac:dyDescent="0.3">
      <c r="A23" s="60" t="s">
        <v>17</v>
      </c>
      <c r="B23" s="61"/>
    </row>
    <row r="24" spans="1:2" x14ac:dyDescent="0.3">
      <c r="A24" s="64"/>
      <c r="B24" s="65"/>
    </row>
    <row r="25" spans="1:2" x14ac:dyDescent="0.3">
      <c r="A25" s="64"/>
      <c r="B25" s="65"/>
    </row>
  </sheetData>
  <conditionalFormatting sqref="B12:B13">
    <cfRule type="expression" dxfId="51" priority="1" stopIfTrue="1">
      <formula>$B$11="Né"</formula>
    </cfRule>
  </conditionalFormatting>
  <hyperlinks>
    <hyperlink ref="C3" location="Összefoglalás!D42" display=" &lt; Összefoglalás D42"/>
    <hyperlink ref="C2" location="Összefoglalás!A1" display=" &lt; Összefoglalás A1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D24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48" t="s">
        <v>93</v>
      </c>
      <c r="B1" s="49" t="s">
        <v>267</v>
      </c>
      <c r="C1" s="21"/>
      <c r="D1" s="9"/>
    </row>
    <row r="2" spans="1:4" x14ac:dyDescent="0.3">
      <c r="A2" s="51"/>
      <c r="B2" s="52"/>
      <c r="C2" s="21" t="s">
        <v>301</v>
      </c>
      <c r="D2" s="9"/>
    </row>
    <row r="3" spans="1:4" x14ac:dyDescent="0.3">
      <c r="A3" s="48" t="s">
        <v>288</v>
      </c>
      <c r="B3" s="53"/>
      <c r="C3" s="21" t="s">
        <v>316</v>
      </c>
      <c r="D3" s="9"/>
    </row>
    <row r="4" spans="1:4" x14ac:dyDescent="0.3">
      <c r="A4" s="54" t="s">
        <v>289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290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291</v>
      </c>
      <c r="B10" s="61"/>
    </row>
    <row r="11" spans="1:4" x14ac:dyDescent="0.3">
      <c r="A11" s="60" t="s">
        <v>292</v>
      </c>
      <c r="B11" s="62" t="str">
        <f>IF(Összefoglalás!E44=0," ",Összefoglalás!E44)</f>
        <v xml:space="preserve"> </v>
      </c>
    </row>
    <row r="12" spans="1:4" ht="33" x14ac:dyDescent="0.3">
      <c r="A12" s="63" t="s">
        <v>293</v>
      </c>
      <c r="B12" s="62" t="str">
        <f>Összefoglalás!C44</f>
        <v>Ha a nyitó egyenlegekben található hibás állíások miatt a tárgyidőszaki pénzügyi kimutatások is tartalmaznak hibás állításokat, akkor azt kommunikálni kell a megfelelő szintű vezetés felé.</v>
      </c>
    </row>
    <row r="13" spans="1:4" x14ac:dyDescent="0.3">
      <c r="A13" s="60" t="s">
        <v>294</v>
      </c>
      <c r="B13" s="61"/>
    </row>
    <row r="14" spans="1:4" x14ac:dyDescent="0.3">
      <c r="A14" s="60"/>
      <c r="B14" s="61"/>
    </row>
    <row r="15" spans="1:4" x14ac:dyDescent="0.3">
      <c r="A15" s="64"/>
      <c r="B15" s="61"/>
    </row>
    <row r="16" spans="1:4" x14ac:dyDescent="0.3">
      <c r="A16" s="64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5"/>
    </row>
    <row r="20" spans="1:2" x14ac:dyDescent="0.3">
      <c r="A20" s="60" t="s">
        <v>16</v>
      </c>
      <c r="B20" s="61"/>
    </row>
    <row r="21" spans="1:2" x14ac:dyDescent="0.3">
      <c r="A21" s="60"/>
      <c r="B21" s="65"/>
    </row>
    <row r="22" spans="1:2" x14ac:dyDescent="0.3">
      <c r="A22" s="60" t="s">
        <v>17</v>
      </c>
      <c r="B22" s="61"/>
    </row>
    <row r="23" spans="1:2" x14ac:dyDescent="0.3">
      <c r="A23" s="64"/>
      <c r="B23" s="65"/>
    </row>
    <row r="24" spans="1:2" x14ac:dyDescent="0.3">
      <c r="A24" s="64"/>
      <c r="B24" s="65"/>
    </row>
  </sheetData>
  <conditionalFormatting sqref="B12">
    <cfRule type="expression" dxfId="50" priority="1" stopIfTrue="1">
      <formula>$B$11="Né"</formula>
    </cfRule>
  </conditionalFormatting>
  <hyperlinks>
    <hyperlink ref="C3" location="Összefoglalás!D44" display=" &lt; Összefoglalás D44"/>
    <hyperlink ref="C2" location="Összefoglalás!A1" display=" &lt; Összefoglalás A1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D28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48" t="s">
        <v>95</v>
      </c>
      <c r="B1" s="49" t="s">
        <v>267</v>
      </c>
      <c r="C1" s="21"/>
      <c r="D1" s="9"/>
    </row>
    <row r="2" spans="1:4" x14ac:dyDescent="0.3">
      <c r="A2" s="51"/>
      <c r="B2" s="52"/>
      <c r="C2" s="21" t="s">
        <v>301</v>
      </c>
      <c r="D2" s="9"/>
    </row>
    <row r="3" spans="1:4" x14ac:dyDescent="0.3">
      <c r="A3" s="48" t="s">
        <v>288</v>
      </c>
      <c r="B3" s="53"/>
      <c r="C3" s="21" t="s">
        <v>317</v>
      </c>
      <c r="D3" s="9"/>
    </row>
    <row r="4" spans="1:4" x14ac:dyDescent="0.3">
      <c r="A4" s="54" t="s">
        <v>289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290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291</v>
      </c>
      <c r="B10" s="61"/>
    </row>
    <row r="11" spans="1:4" x14ac:dyDescent="0.3">
      <c r="A11" s="60" t="s">
        <v>292</v>
      </c>
      <c r="B11" s="62" t="str">
        <f>IF(Összefoglalás!E45=0," ",Összefoglalás!E45)</f>
        <v xml:space="preserve"> </v>
      </c>
    </row>
    <row r="12" spans="1:4" ht="33" x14ac:dyDescent="0.3">
      <c r="A12" s="63" t="s">
        <v>293</v>
      </c>
      <c r="B12" s="62" t="str">
        <f>Összefoglalás!C45</f>
        <v>Ha a könyvvizsgálat végéhez közel végrehajtott elemző eljárások olyan ingadozásokat, kapcsolatokat azonsítanak, melyek:</v>
      </c>
    </row>
    <row r="13" spans="1:4" x14ac:dyDescent="0.3">
      <c r="A13" s="63"/>
      <c r="B13" s="62" t="str">
        <f>Összefoglalás!C46</f>
        <v>- nincsenek összhangban az egyéb releváns információkkal, vagy</v>
      </c>
    </row>
    <row r="14" spans="1:4" x14ac:dyDescent="0.3">
      <c r="A14" s="63"/>
      <c r="B14" s="62" t="str">
        <f>Összefoglalás!C47</f>
        <v>- melyek esetében a várt értéktől való eltérés jelentős,</v>
      </c>
    </row>
    <row r="15" spans="1:4" x14ac:dyDescent="0.3">
      <c r="A15" s="63"/>
      <c r="B15" s="62" t="str">
        <f>Összefoglalás!C48</f>
        <v>ezen eltéréseket a következők szerint kell tovább vizsgálnia:</v>
      </c>
    </row>
    <row r="16" spans="1:4" x14ac:dyDescent="0.3">
      <c r="A16" s="63"/>
      <c r="B16" s="62" t="str">
        <f>Összefoglalás!C49</f>
        <v>=&gt; interjút kell készíteni a vezetéssel erről.</v>
      </c>
    </row>
    <row r="17" spans="1:2" x14ac:dyDescent="0.3">
      <c r="A17" s="60" t="s">
        <v>294</v>
      </c>
      <c r="B17" s="61"/>
    </row>
    <row r="18" spans="1:2" x14ac:dyDescent="0.3">
      <c r="A18" s="60"/>
      <c r="B18" s="61"/>
    </row>
    <row r="19" spans="1:2" x14ac:dyDescent="0.3">
      <c r="A19" s="64"/>
      <c r="B19" s="61"/>
    </row>
    <row r="20" spans="1:2" x14ac:dyDescent="0.3">
      <c r="A20" s="64"/>
      <c r="B20" s="61"/>
    </row>
    <row r="21" spans="1:2" x14ac:dyDescent="0.3">
      <c r="A21" s="64"/>
      <c r="B21" s="61"/>
    </row>
    <row r="22" spans="1:2" x14ac:dyDescent="0.3">
      <c r="A22" s="64"/>
      <c r="B22" s="61"/>
    </row>
    <row r="23" spans="1:2" x14ac:dyDescent="0.3">
      <c r="A23" s="64"/>
      <c r="B23" s="65"/>
    </row>
    <row r="24" spans="1:2" x14ac:dyDescent="0.3">
      <c r="A24" s="60" t="s">
        <v>16</v>
      </c>
      <c r="B24" s="61"/>
    </row>
    <row r="25" spans="1:2" x14ac:dyDescent="0.3">
      <c r="A25" s="60"/>
      <c r="B25" s="65"/>
    </row>
    <row r="26" spans="1:2" x14ac:dyDescent="0.3">
      <c r="A26" s="60" t="s">
        <v>17</v>
      </c>
      <c r="B26" s="61"/>
    </row>
    <row r="27" spans="1:2" x14ac:dyDescent="0.3">
      <c r="A27" s="64"/>
      <c r="B27" s="65"/>
    </row>
    <row r="28" spans="1:2" x14ac:dyDescent="0.3">
      <c r="A28" s="64"/>
      <c r="B28" s="65"/>
    </row>
  </sheetData>
  <conditionalFormatting sqref="B12:B16">
    <cfRule type="expression" dxfId="49" priority="1" stopIfTrue="1">
      <formula>$B$11="Né"</formula>
    </cfRule>
  </conditionalFormatting>
  <hyperlinks>
    <hyperlink ref="C3" location="Összefoglalás!D45" display=" &lt; Összefoglalás D45"/>
    <hyperlink ref="C2" location="Összefoglalás!A1" display=" &lt; Összefoglalás A1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D32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48" t="s">
        <v>101</v>
      </c>
      <c r="B1" s="49" t="s">
        <v>267</v>
      </c>
      <c r="C1" s="21"/>
      <c r="D1" s="9"/>
    </row>
    <row r="2" spans="1:4" x14ac:dyDescent="0.3">
      <c r="A2" s="51"/>
      <c r="B2" s="52"/>
      <c r="C2" s="21" t="s">
        <v>301</v>
      </c>
      <c r="D2" s="9"/>
    </row>
    <row r="3" spans="1:4" x14ac:dyDescent="0.3">
      <c r="A3" s="48" t="s">
        <v>288</v>
      </c>
      <c r="B3" s="53"/>
      <c r="C3" s="21" t="s">
        <v>318</v>
      </c>
      <c r="D3" s="9"/>
    </row>
    <row r="4" spans="1:4" x14ac:dyDescent="0.3">
      <c r="A4" s="54" t="s">
        <v>289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290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291</v>
      </c>
      <c r="B10" s="61"/>
    </row>
    <row r="11" spans="1:4" x14ac:dyDescent="0.3">
      <c r="A11" s="60" t="s">
        <v>292</v>
      </c>
      <c r="B11" s="62" t="str">
        <f>IF(Összefoglalás!E50=0," ",Összefoglalás!E50)</f>
        <v xml:space="preserve"> </v>
      </c>
    </row>
    <row r="12" spans="1:4" ht="49.5" x14ac:dyDescent="0.3">
      <c r="A12" s="63" t="s">
        <v>293</v>
      </c>
      <c r="B12" s="62" t="str">
        <f>Összefoglalás!C50</f>
        <v>A vezetés hogyan azonosítja azokat az ügyleteket, eseményeket és feltételeket, amelyek szükségessé tehetik, hogy a pénzügyi kimutatásokban számviteli becsléseket jelenítsenek meg vagy tegyenek közzé,</v>
      </c>
    </row>
    <row r="13" spans="1:4" x14ac:dyDescent="0.3">
      <c r="A13" s="63"/>
      <c r="B13" s="62" t="str">
        <f>Összefoglalás!C51</f>
        <v xml:space="preserve">=&gt; ennek megismerésére a vezetéssel interjút kell készíteni (ISA 540 A16). </v>
      </c>
    </row>
    <row r="14" spans="1:4" ht="33" x14ac:dyDescent="0.3">
      <c r="A14" s="63"/>
      <c r="B14" s="62" t="str">
        <f>Összefoglalás!C52</f>
        <v xml:space="preserve">- a vezetés hogyan készíti el a számviteli becsléseket, valamint az azok alapjául szolgáló adatokat, beleértve: </v>
      </c>
    </row>
    <row r="15" spans="1:4" x14ac:dyDescent="0.3">
      <c r="A15" s="63"/>
      <c r="B15" s="62" t="str">
        <f>Összefoglalás!C53</f>
        <v xml:space="preserve">   = a számviteli becslés elkészítésénél használt módszert, adott esetben beleértve a modellt is,</v>
      </c>
    </row>
    <row r="16" spans="1:4" x14ac:dyDescent="0.3">
      <c r="A16" s="63"/>
      <c r="B16" s="62" t="str">
        <f>Összefoglalás!C54</f>
        <v xml:space="preserve">   = a releváns kontrollokat,</v>
      </c>
    </row>
    <row r="17" spans="1:2" x14ac:dyDescent="0.3">
      <c r="A17" s="63"/>
      <c r="B17" s="62" t="str">
        <f>Összefoglalás!C55</f>
        <v xml:space="preserve">   = a vezetés alkalmazott-e szakértőt,</v>
      </c>
    </row>
    <row r="18" spans="1:2" x14ac:dyDescent="0.3">
      <c r="A18" s="63"/>
      <c r="B18" s="62" t="str">
        <f>Összefoglalás!C56</f>
        <v xml:space="preserve">   = a számviteli becslések alapjául szolgáló feltételezéseket,</v>
      </c>
    </row>
    <row r="19" spans="1:2" ht="33" x14ac:dyDescent="0.3">
      <c r="A19" s="63"/>
      <c r="B19" s="62" t="str">
        <f>Összefoglalás!C57</f>
        <v xml:space="preserve">   = voltak-e vagy kellett volna-e, hogy legyenek változások a számviteli becslések elkészítésének módszerében az előző évhez képest, és ha igen, miért</v>
      </c>
    </row>
    <row r="20" spans="1:2" x14ac:dyDescent="0.3">
      <c r="A20" s="63"/>
      <c r="B20" s="62" t="str">
        <f>Összefoglalás!C58</f>
        <v xml:space="preserve">   = a vezetés felmérte-e a becslési bizonytalanság hatását, és ha igen, hogyan. </v>
      </c>
    </row>
    <row r="21" spans="1:2" x14ac:dyDescent="0.3">
      <c r="A21" s="60" t="s">
        <v>294</v>
      </c>
      <c r="B21" s="61"/>
    </row>
    <row r="22" spans="1:2" x14ac:dyDescent="0.3">
      <c r="A22" s="60"/>
      <c r="B22" s="61"/>
    </row>
    <row r="23" spans="1:2" x14ac:dyDescent="0.3">
      <c r="A23" s="64"/>
      <c r="B23" s="61"/>
    </row>
    <row r="24" spans="1:2" x14ac:dyDescent="0.3">
      <c r="A24" s="64"/>
      <c r="B24" s="61"/>
    </row>
    <row r="25" spans="1:2" x14ac:dyDescent="0.3">
      <c r="A25" s="64"/>
      <c r="B25" s="61"/>
    </row>
    <row r="26" spans="1:2" x14ac:dyDescent="0.3">
      <c r="A26" s="64"/>
      <c r="B26" s="61"/>
    </row>
    <row r="27" spans="1:2" x14ac:dyDescent="0.3">
      <c r="A27" s="64"/>
      <c r="B27" s="65"/>
    </row>
    <row r="28" spans="1:2" x14ac:dyDescent="0.3">
      <c r="A28" s="60" t="s">
        <v>16</v>
      </c>
      <c r="B28" s="61"/>
    </row>
    <row r="29" spans="1:2" x14ac:dyDescent="0.3">
      <c r="A29" s="60"/>
      <c r="B29" s="65"/>
    </row>
    <row r="30" spans="1:2" x14ac:dyDescent="0.3">
      <c r="A30" s="60" t="s">
        <v>17</v>
      </c>
      <c r="B30" s="61"/>
    </row>
    <row r="31" spans="1:2" x14ac:dyDescent="0.3">
      <c r="A31" s="64"/>
      <c r="B31" s="65"/>
    </row>
    <row r="32" spans="1:2" x14ac:dyDescent="0.3">
      <c r="A32" s="64"/>
      <c r="B32" s="65"/>
    </row>
  </sheetData>
  <conditionalFormatting sqref="B12:B20">
    <cfRule type="expression" dxfId="48" priority="1" stopIfTrue="1">
      <formula>$B$11="Né"</formula>
    </cfRule>
  </conditionalFormatting>
  <hyperlinks>
    <hyperlink ref="C3" location="Összefoglalás!D50" display=" &lt; Összefoglalás D50"/>
    <hyperlink ref="C2" location="Összefoglalás!A1" display=" &lt; Összefoglalás A1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D27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48" t="s">
        <v>111</v>
      </c>
      <c r="B1" s="49" t="s">
        <v>267</v>
      </c>
      <c r="C1" s="21"/>
      <c r="D1" s="9"/>
    </row>
    <row r="2" spans="1:4" x14ac:dyDescent="0.3">
      <c r="A2" s="51"/>
      <c r="B2" s="52"/>
      <c r="C2" s="21" t="s">
        <v>301</v>
      </c>
      <c r="D2" s="9"/>
    </row>
    <row r="3" spans="1:4" x14ac:dyDescent="0.3">
      <c r="A3" s="48" t="s">
        <v>288</v>
      </c>
      <c r="B3" s="53"/>
      <c r="C3" s="21" t="s">
        <v>319</v>
      </c>
      <c r="D3" s="9"/>
    </row>
    <row r="4" spans="1:4" x14ac:dyDescent="0.3">
      <c r="A4" s="54" t="s">
        <v>289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290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291</v>
      </c>
      <c r="B10" s="61"/>
    </row>
    <row r="11" spans="1:4" x14ac:dyDescent="0.3">
      <c r="A11" s="60" t="s">
        <v>292</v>
      </c>
      <c r="B11" s="62" t="str">
        <f>IF(Összefoglalás!E59=0," ",Összefoglalás!E59)</f>
        <v xml:space="preserve"> </v>
      </c>
    </row>
    <row r="12" spans="1:4" x14ac:dyDescent="0.3">
      <c r="A12" s="63" t="s">
        <v>293</v>
      </c>
      <c r="B12" s="62" t="str">
        <f>Összefoglalás!C59</f>
        <v xml:space="preserve">A könyvvizsgálónak interjút kell készítenie a vezetéssel: </v>
      </c>
    </row>
    <row r="13" spans="1:4" x14ac:dyDescent="0.3">
      <c r="A13" s="63"/>
      <c r="B13" s="62" t="str">
        <f>Összefoglalás!C60</f>
        <v>- a kapcsolt felek azonosítása, előző időszakhoz képest bekövetkezett változása megismerésére,</v>
      </c>
    </row>
    <row r="14" spans="1:4" x14ac:dyDescent="0.3">
      <c r="A14" s="63"/>
      <c r="B14" s="62" t="str">
        <f>Összefoglalás!C61</f>
        <v>- kapcsolt felek közötti viszonyok jellegére vonatkozóan,</v>
      </c>
    </row>
    <row r="15" spans="1:4" ht="33" x14ac:dyDescent="0.3">
      <c r="A15" s="63"/>
      <c r="B15" s="62" t="str">
        <f>Összefoglalás!C62</f>
        <v>- gazdálkodó egység kötött-e ügyleteket ezen kapcsolt felekkel az adott időszak során és amennyiben igen, az ügyletek típusára és céljára vonatkozóan</v>
      </c>
    </row>
    <row r="16" spans="1:4" x14ac:dyDescent="0.3">
      <c r="A16" s="60" t="s">
        <v>294</v>
      </c>
      <c r="B16" s="61"/>
    </row>
    <row r="17" spans="1:2" x14ac:dyDescent="0.3">
      <c r="A17" s="60"/>
      <c r="B17" s="61"/>
    </row>
    <row r="18" spans="1:2" x14ac:dyDescent="0.3">
      <c r="A18" s="64"/>
      <c r="B18" s="61"/>
    </row>
    <row r="19" spans="1:2" x14ac:dyDescent="0.3">
      <c r="A19" s="64"/>
      <c r="B19" s="61"/>
    </row>
    <row r="20" spans="1:2" x14ac:dyDescent="0.3">
      <c r="A20" s="64"/>
      <c r="B20" s="61"/>
    </row>
    <row r="21" spans="1:2" x14ac:dyDescent="0.3">
      <c r="A21" s="64"/>
      <c r="B21" s="61"/>
    </row>
    <row r="22" spans="1:2" x14ac:dyDescent="0.3">
      <c r="A22" s="64"/>
      <c r="B22" s="65"/>
    </row>
    <row r="23" spans="1:2" x14ac:dyDescent="0.3">
      <c r="A23" s="60" t="s">
        <v>16</v>
      </c>
      <c r="B23" s="61"/>
    </row>
    <row r="24" spans="1:2" x14ac:dyDescent="0.3">
      <c r="A24" s="60"/>
      <c r="B24" s="65"/>
    </row>
    <row r="25" spans="1:2" x14ac:dyDescent="0.3">
      <c r="A25" s="60" t="s">
        <v>17</v>
      </c>
      <c r="B25" s="61"/>
    </row>
    <row r="26" spans="1:2" x14ac:dyDescent="0.3">
      <c r="A26" s="64"/>
      <c r="B26" s="65"/>
    </row>
    <row r="27" spans="1:2" x14ac:dyDescent="0.3">
      <c r="A27" s="64"/>
      <c r="B27" s="65"/>
    </row>
  </sheetData>
  <conditionalFormatting sqref="B12:B15">
    <cfRule type="expression" dxfId="47" priority="1" stopIfTrue="1">
      <formula>$B$11="Né"</formula>
    </cfRule>
  </conditionalFormatting>
  <hyperlinks>
    <hyperlink ref="C3" location="Összefoglalás!D59" display=" &lt;Összefoglalás D59"/>
    <hyperlink ref="C2" location="Összefoglalás!A1" display=" &lt; Összefoglalás A1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D23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48" t="s">
        <v>47</v>
      </c>
      <c r="B1" s="49" t="s">
        <v>267</v>
      </c>
      <c r="C1" s="21"/>
      <c r="D1" s="9"/>
    </row>
    <row r="2" spans="1:4" x14ac:dyDescent="0.3">
      <c r="A2" s="51"/>
      <c r="B2" s="52"/>
      <c r="C2" s="21" t="s">
        <v>301</v>
      </c>
      <c r="D2" s="9"/>
    </row>
    <row r="3" spans="1:4" x14ac:dyDescent="0.3">
      <c r="A3" s="48" t="s">
        <v>288</v>
      </c>
      <c r="B3" s="53"/>
      <c r="C3" s="21" t="s">
        <v>302</v>
      </c>
      <c r="D3" s="9"/>
    </row>
    <row r="4" spans="1:4" x14ac:dyDescent="0.3">
      <c r="A4" s="54" t="s">
        <v>289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290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291</v>
      </c>
      <c r="B10" s="61"/>
    </row>
    <row r="11" spans="1:4" x14ac:dyDescent="0.3">
      <c r="A11" s="60" t="s">
        <v>292</v>
      </c>
      <c r="B11" s="62" t="str">
        <f>IF(Összefoglalás!E12=0," ",Összefoglalás!E12)</f>
        <v xml:space="preserve"> </v>
      </c>
    </row>
    <row r="12" spans="1:4" x14ac:dyDescent="0.3">
      <c r="A12" s="63" t="s">
        <v>293</v>
      </c>
      <c r="B12" s="62" t="str">
        <f>Összefoglalás!C12</f>
        <v>Ha a könyvvizsgálat előfeltételei nem állnak fenn, meg kell vitatni ezt a vezetéssel.</v>
      </c>
    </row>
    <row r="13" spans="1:4" x14ac:dyDescent="0.3">
      <c r="A13" s="60" t="s">
        <v>294</v>
      </c>
      <c r="B13" s="61"/>
    </row>
    <row r="14" spans="1:4" x14ac:dyDescent="0.3">
      <c r="A14" s="64"/>
      <c r="B14" s="61"/>
    </row>
    <row r="15" spans="1:4" x14ac:dyDescent="0.3">
      <c r="A15" s="64"/>
      <c r="B15" s="61"/>
    </row>
    <row r="16" spans="1:4" x14ac:dyDescent="0.3">
      <c r="A16" s="64"/>
      <c r="B16" s="61"/>
    </row>
    <row r="17" spans="1:2" x14ac:dyDescent="0.3">
      <c r="A17" s="64"/>
      <c r="B17" s="61"/>
    </row>
    <row r="18" spans="1:2" x14ac:dyDescent="0.3">
      <c r="A18" s="64"/>
      <c r="B18" s="65"/>
    </row>
    <row r="19" spans="1:2" x14ac:dyDescent="0.3">
      <c r="A19" s="60" t="s">
        <v>16</v>
      </c>
      <c r="B19" s="61"/>
    </row>
    <row r="20" spans="1:2" x14ac:dyDescent="0.3">
      <c r="A20" s="60"/>
      <c r="B20" s="65"/>
    </row>
    <row r="21" spans="1:2" x14ac:dyDescent="0.3">
      <c r="A21" s="60" t="s">
        <v>17</v>
      </c>
      <c r="B21" s="61"/>
    </row>
    <row r="22" spans="1:2" x14ac:dyDescent="0.3">
      <c r="A22" s="64"/>
      <c r="B22" s="65"/>
    </row>
    <row r="23" spans="1:2" x14ac:dyDescent="0.3">
      <c r="A23" s="64"/>
      <c r="B23" s="65"/>
    </row>
  </sheetData>
  <conditionalFormatting sqref="B12">
    <cfRule type="expression" dxfId="64" priority="1" stopIfTrue="1">
      <formula>$B$11="Né"</formula>
    </cfRule>
  </conditionalFormatting>
  <hyperlinks>
    <hyperlink ref="C2" location="Összefoglalás!A1" display=" &lt; Összefoglalás A1"/>
    <hyperlink ref="C3" location="Összefoglalás!D12" display=" &lt; Összefoglalás D12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D26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48" t="s">
        <v>116</v>
      </c>
      <c r="B1" s="49" t="s">
        <v>267</v>
      </c>
      <c r="C1" s="21"/>
      <c r="D1" s="9"/>
    </row>
    <row r="2" spans="1:4" x14ac:dyDescent="0.3">
      <c r="A2" s="51"/>
      <c r="B2" s="52"/>
      <c r="C2" s="21" t="s">
        <v>301</v>
      </c>
      <c r="D2" s="9"/>
    </row>
    <row r="3" spans="1:4" x14ac:dyDescent="0.3">
      <c r="A3" s="48" t="s">
        <v>288</v>
      </c>
      <c r="B3" s="53"/>
      <c r="C3" s="21" t="s">
        <v>320</v>
      </c>
      <c r="D3" s="9"/>
    </row>
    <row r="4" spans="1:4" x14ac:dyDescent="0.3">
      <c r="A4" s="54" t="s">
        <v>289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290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291</v>
      </c>
      <c r="B10" s="61"/>
    </row>
    <row r="11" spans="1:4" x14ac:dyDescent="0.3">
      <c r="A11" s="60" t="s">
        <v>292</v>
      </c>
      <c r="B11" s="62" t="str">
        <f>IF(Összefoglalás!E63=0," ",Összefoglalás!E63)</f>
        <v xml:space="preserve"> </v>
      </c>
    </row>
    <row r="12" spans="1:4" ht="33" x14ac:dyDescent="0.3">
      <c r="A12" s="63" t="s">
        <v>293</v>
      </c>
      <c r="B12" s="62" t="str">
        <f>Összefoglalás!C63</f>
        <v>A gazdálkodó egység szokásos üzletmenetén kívül álló azonosított jelentős ügyletekkel kapcsolatban interjút kell készíteni a vezetéssel:</v>
      </c>
    </row>
    <row r="13" spans="1:4" x14ac:dyDescent="0.3">
      <c r="A13" s="63"/>
      <c r="B13" s="62" t="str">
        <f>Összefoglalás!C64</f>
        <v>- ezen ügyletek jellegéről,</v>
      </c>
    </row>
    <row r="14" spans="1:4" x14ac:dyDescent="0.3">
      <c r="A14" s="63"/>
      <c r="B14" s="62" t="str">
        <f>Összefoglalás!C65</f>
        <v>- arról, hogy kapcsolt felek lehetnek-e érintettek.</v>
      </c>
    </row>
    <row r="15" spans="1:4" x14ac:dyDescent="0.3">
      <c r="A15" s="60" t="s">
        <v>294</v>
      </c>
      <c r="B15" s="61"/>
    </row>
    <row r="16" spans="1:4" x14ac:dyDescent="0.3">
      <c r="A16" s="60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1"/>
    </row>
    <row r="20" spans="1:2" x14ac:dyDescent="0.3">
      <c r="A20" s="64"/>
      <c r="B20" s="61"/>
    </row>
    <row r="21" spans="1:2" x14ac:dyDescent="0.3">
      <c r="A21" s="64"/>
      <c r="B21" s="65"/>
    </row>
    <row r="22" spans="1:2" x14ac:dyDescent="0.3">
      <c r="A22" s="60" t="s">
        <v>16</v>
      </c>
      <c r="B22" s="61"/>
    </row>
    <row r="23" spans="1:2" x14ac:dyDescent="0.3">
      <c r="A23" s="60"/>
      <c r="B23" s="65"/>
    </row>
    <row r="24" spans="1:2" x14ac:dyDescent="0.3">
      <c r="A24" s="60" t="s">
        <v>17</v>
      </c>
      <c r="B24" s="61"/>
    </row>
    <row r="25" spans="1:2" x14ac:dyDescent="0.3">
      <c r="A25" s="64"/>
      <c r="B25" s="65"/>
    </row>
    <row r="26" spans="1:2" x14ac:dyDescent="0.3">
      <c r="A26" s="64"/>
      <c r="B26" s="65"/>
    </row>
  </sheetData>
  <conditionalFormatting sqref="B12:B14">
    <cfRule type="expression" dxfId="46" priority="1" stopIfTrue="1">
      <formula>$B$11="Né"</formula>
    </cfRule>
  </conditionalFormatting>
  <hyperlinks>
    <hyperlink ref="C3" location="Összefoglalás!D63" display=" &lt; Összefoglalás D63"/>
    <hyperlink ref="C2" location="Összefoglalás!A1" display=" &lt; Összefoglalás A1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D26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48" t="s">
        <v>120</v>
      </c>
      <c r="B1" s="49" t="s">
        <v>267</v>
      </c>
      <c r="C1" s="21"/>
      <c r="D1" s="9"/>
    </row>
    <row r="2" spans="1:4" x14ac:dyDescent="0.3">
      <c r="A2" s="51"/>
      <c r="B2" s="52"/>
      <c r="C2" s="21" t="s">
        <v>301</v>
      </c>
      <c r="D2" s="9"/>
    </row>
    <row r="3" spans="1:4" x14ac:dyDescent="0.3">
      <c r="A3" s="48" t="s">
        <v>288</v>
      </c>
      <c r="B3" s="53"/>
      <c r="C3" s="21" t="s">
        <v>321</v>
      </c>
      <c r="D3" s="9"/>
    </row>
    <row r="4" spans="1:4" x14ac:dyDescent="0.3">
      <c r="A4" s="54" t="s">
        <v>289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290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291</v>
      </c>
      <c r="B10" s="61"/>
    </row>
    <row r="11" spans="1:4" x14ac:dyDescent="0.3">
      <c r="A11" s="60" t="s">
        <v>292</v>
      </c>
      <c r="B11" s="62" t="str">
        <f>IF(Összefoglalás!E66=0," ",Összefoglalás!E66)</f>
        <v xml:space="preserve"> </v>
      </c>
    </row>
    <row r="12" spans="1:4" ht="33" x14ac:dyDescent="0.3">
      <c r="A12" s="63" t="s">
        <v>293</v>
      </c>
      <c r="B12" s="62" t="str">
        <f>Összefoglalás!C66</f>
        <v>Ha a könyvvizsgáló olyan kapcsolt feleket, vagy kapcsolt felekkel kötött jelentős ügyleteket azonosít, melyet a vezetés korábban nem azonosított, vagy nem közölt:</v>
      </c>
    </row>
    <row r="13" spans="1:4" x14ac:dyDescent="0.3">
      <c r="A13" s="63"/>
      <c r="B13" s="62" t="str">
        <f>Összefoglalás!C67</f>
        <v>- fel kell kérni a vezetést, hogy azonosítsa az új felekkel kapcsolatos valamennyi ügyletet,</v>
      </c>
    </row>
    <row r="14" spans="1:4" ht="33" x14ac:dyDescent="0.3">
      <c r="A14" s="63"/>
      <c r="B14" s="62" t="str">
        <f>Összefoglalás!C68</f>
        <v>- interjút kell készíteni a vezetéssel amiatt, hogy a kapcsolt felekkel kapcsolatos kontrollok miért nem azonosították az új feleket, ügyleteket.</v>
      </c>
    </row>
    <row r="15" spans="1:4" x14ac:dyDescent="0.3">
      <c r="A15" s="60" t="s">
        <v>294</v>
      </c>
      <c r="B15" s="61"/>
    </row>
    <row r="16" spans="1:4" x14ac:dyDescent="0.3">
      <c r="A16" s="60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1"/>
    </row>
    <row r="20" spans="1:2" x14ac:dyDescent="0.3">
      <c r="A20" s="64"/>
      <c r="B20" s="61"/>
    </row>
    <row r="21" spans="1:2" x14ac:dyDescent="0.3">
      <c r="A21" s="64"/>
      <c r="B21" s="65"/>
    </row>
    <row r="22" spans="1:2" x14ac:dyDescent="0.3">
      <c r="A22" s="60" t="s">
        <v>16</v>
      </c>
      <c r="B22" s="61"/>
    </row>
    <row r="23" spans="1:2" x14ac:dyDescent="0.3">
      <c r="A23" s="60"/>
      <c r="B23" s="65"/>
    </row>
    <row r="24" spans="1:2" x14ac:dyDescent="0.3">
      <c r="A24" s="60" t="s">
        <v>17</v>
      </c>
      <c r="B24" s="61"/>
    </row>
    <row r="25" spans="1:2" x14ac:dyDescent="0.3">
      <c r="A25" s="64"/>
      <c r="B25" s="65"/>
    </row>
    <row r="26" spans="1:2" x14ac:dyDescent="0.3">
      <c r="A26" s="64"/>
      <c r="B26" s="65"/>
    </row>
  </sheetData>
  <conditionalFormatting sqref="B12:B14">
    <cfRule type="expression" dxfId="45" priority="1" stopIfTrue="1">
      <formula>$B$11="Né"</formula>
    </cfRule>
  </conditionalFormatting>
  <hyperlinks>
    <hyperlink ref="C3" location="Összefoglalás!D66" display=" &lt; Összefoglalás D66"/>
    <hyperlink ref="C2" location="Összefoglalás!A1" display=" &lt; Összefoglalás A1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D35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124</v>
      </c>
      <c r="B1" s="49" t="s">
        <v>267</v>
      </c>
      <c r="C1" s="21"/>
      <c r="D1" s="9"/>
    </row>
    <row r="2" spans="1:4" x14ac:dyDescent="0.3">
      <c r="A2" s="51"/>
      <c r="B2" s="52"/>
      <c r="C2" s="21" t="s">
        <v>301</v>
      </c>
      <c r="D2" s="9"/>
    </row>
    <row r="3" spans="1:4" x14ac:dyDescent="0.3">
      <c r="A3" s="48" t="s">
        <v>288</v>
      </c>
      <c r="B3" s="53"/>
      <c r="C3" s="21" t="s">
        <v>322</v>
      </c>
      <c r="D3" s="9"/>
    </row>
    <row r="4" spans="1:4" x14ac:dyDescent="0.3">
      <c r="A4" s="54" t="s">
        <v>289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290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291</v>
      </c>
      <c r="B10" s="61"/>
    </row>
    <row r="11" spans="1:4" x14ac:dyDescent="0.3">
      <c r="A11" s="60" t="s">
        <v>292</v>
      </c>
      <c r="B11" s="62" t="str">
        <f>IF(Összefoglalás!E69=0," ",Összefoglalás!E69)</f>
        <v xml:space="preserve"> </v>
      </c>
    </row>
    <row r="12" spans="1:4" ht="33" x14ac:dyDescent="0.3">
      <c r="A12" s="63" t="s">
        <v>293</v>
      </c>
      <c r="B12" s="62" t="str">
        <f>Összefoglalás!C69</f>
        <v>Ismeretek szerzése bármely olyan eljárásról, amelyet a vezetés kialakított a fordulónap utáni események azonosításának biztosítása céljából (vezetés interjú).</v>
      </c>
    </row>
    <row r="13" spans="1:4" ht="33" x14ac:dyDescent="0.3">
      <c r="A13" s="63"/>
      <c r="B13" s="62" t="str">
        <f>Összefoglalás!C70</f>
        <v>- interjú készítése a vezetéssel arról, történt-e bármilyen fordulónap utáni esemény, amely esetleg hatással van a pénzügyi kimutatásokra.</v>
      </c>
    </row>
    <row r="14" spans="1:4" x14ac:dyDescent="0.3">
      <c r="A14" s="63"/>
      <c r="B14" s="62" t="str">
        <f>Összefoglalás!C71</f>
        <v>Az interjúkon javasolt kitérni a következőkre:</v>
      </c>
    </row>
    <row r="15" spans="1:4" x14ac:dyDescent="0.3">
      <c r="A15" s="63"/>
      <c r="B15" s="62" t="str">
        <f>Összefoglalás!C72</f>
        <v>- került-e sor újabb kötelezettségvállalásokra, hitelfelvételekre vagy garanciavállalásokra</v>
      </c>
    </row>
    <row r="16" spans="1:4" x14ac:dyDescent="0.3">
      <c r="A16" s="63"/>
      <c r="B16" s="62" t="str">
        <f>Összefoglalás!C73</f>
        <v>- történt-e eszközértékesítés vagy -vásárlás, vagy terveznek-e ilyet</v>
      </c>
    </row>
    <row r="17" spans="1:2" x14ac:dyDescent="0.3">
      <c r="A17" s="63"/>
      <c r="B17" s="62" t="str">
        <f>Összefoglalás!C74</f>
        <v>- került-e sor tőkeemelésre vagy adósságinstrumentum kibocsátására</v>
      </c>
    </row>
    <row r="18" spans="1:2" ht="33" x14ac:dyDescent="0.3">
      <c r="A18" s="63"/>
      <c r="B18" s="62" t="str">
        <f>Összefoglalás!C75</f>
        <v>- kisajátított-e az állam bármely eszközt, vagy semmisült-e meg eszköz például tűzvész vagy árvíz következtében</v>
      </c>
    </row>
    <row r="19" spans="1:2" x14ac:dyDescent="0.3">
      <c r="A19" s="63"/>
      <c r="B19" s="62" t="str">
        <f>Összefoglalás!C76</f>
        <v>- a függő tételek tekintetében történt-e bármilyen fejlemény</v>
      </c>
    </row>
    <row r="20" spans="1:2" x14ac:dyDescent="0.3">
      <c r="A20" s="63"/>
      <c r="B20" s="62" t="str">
        <f>Összefoglalás!C77</f>
        <v>- végrehajtottak-e vagy terveznek-e bármilyen szokásostól eltérő számviteli módosítást</v>
      </c>
    </row>
    <row r="21" spans="1:2" ht="33" x14ac:dyDescent="0.3">
      <c r="A21" s="63"/>
      <c r="B21" s="62" t="str">
        <f>Összefoglalás!C78</f>
        <v>- történtek-e olyan események, melyek miatt a vállalkozás folytatása elve a jövőben nem érvényesülhet,</v>
      </c>
    </row>
    <row r="22" spans="1:2" ht="33" x14ac:dyDescent="0.3">
      <c r="A22" s="63"/>
      <c r="B22" s="62" t="str">
        <f>Összefoglalás!C79</f>
        <v>- történtek-e olyan események, amelyek relevánsak a pénzügyi kimutatásokban szereplő becslések vagy céltartalékok értékelése szempontjából</v>
      </c>
    </row>
    <row r="23" spans="1:2" x14ac:dyDescent="0.3">
      <c r="A23" s="63"/>
      <c r="B23" s="62" t="str">
        <f>Összefoglalás!C80</f>
        <v>- történt-e olyan esemény, amely releváns az eszközök megtérülése szempontjából</v>
      </c>
    </row>
    <row r="24" spans="1:2" x14ac:dyDescent="0.3">
      <c r="A24" s="60" t="s">
        <v>294</v>
      </c>
      <c r="B24" s="61"/>
    </row>
    <row r="25" spans="1:2" x14ac:dyDescent="0.3">
      <c r="A25" s="60"/>
      <c r="B25" s="61"/>
    </row>
    <row r="26" spans="1:2" x14ac:dyDescent="0.3">
      <c r="A26" s="64"/>
      <c r="B26" s="61"/>
    </row>
    <row r="27" spans="1:2" x14ac:dyDescent="0.3">
      <c r="A27" s="64"/>
      <c r="B27" s="61"/>
    </row>
    <row r="28" spans="1:2" x14ac:dyDescent="0.3">
      <c r="A28" s="64"/>
      <c r="B28" s="61"/>
    </row>
    <row r="29" spans="1:2" x14ac:dyDescent="0.3">
      <c r="A29" s="64"/>
      <c r="B29" s="61"/>
    </row>
    <row r="30" spans="1:2" x14ac:dyDescent="0.3">
      <c r="A30" s="64"/>
      <c r="B30" s="65"/>
    </row>
    <row r="31" spans="1:2" x14ac:dyDescent="0.3">
      <c r="A31" s="60" t="s">
        <v>16</v>
      </c>
      <c r="B31" s="61"/>
    </row>
    <row r="32" spans="1:2" x14ac:dyDescent="0.3">
      <c r="A32" s="60"/>
      <c r="B32" s="65"/>
    </row>
    <row r="33" spans="1:2" x14ac:dyDescent="0.3">
      <c r="A33" s="60" t="s">
        <v>17</v>
      </c>
      <c r="B33" s="61"/>
    </row>
    <row r="34" spans="1:2" x14ac:dyDescent="0.3">
      <c r="A34" s="64"/>
      <c r="B34" s="65"/>
    </row>
    <row r="35" spans="1:2" x14ac:dyDescent="0.3">
      <c r="A35" s="64"/>
      <c r="B35" s="65"/>
    </row>
  </sheetData>
  <conditionalFormatting sqref="B12:B23">
    <cfRule type="expression" dxfId="44" priority="1" stopIfTrue="1">
      <formula>$B$11="Né"</formula>
    </cfRule>
  </conditionalFormatting>
  <hyperlinks>
    <hyperlink ref="C3" location="Összefoglalás!D69" display=" &lt; Összefoglalás D69"/>
    <hyperlink ref="C2" location="Összefoglalás!A1" display=" &lt; Összefoglalás A1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D24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271</v>
      </c>
      <c r="B1" s="49" t="s">
        <v>267</v>
      </c>
      <c r="C1" s="21"/>
      <c r="D1" s="9"/>
    </row>
    <row r="2" spans="1:4" x14ac:dyDescent="0.3">
      <c r="A2" s="51"/>
      <c r="B2" s="52"/>
      <c r="C2" s="21" t="s">
        <v>301</v>
      </c>
      <c r="D2" s="9"/>
    </row>
    <row r="3" spans="1:4" x14ac:dyDescent="0.3">
      <c r="A3" s="48" t="s">
        <v>288</v>
      </c>
      <c r="B3" s="53"/>
      <c r="C3" s="21" t="s">
        <v>323</v>
      </c>
      <c r="D3" s="9"/>
    </row>
    <row r="4" spans="1:4" x14ac:dyDescent="0.3">
      <c r="A4" s="54" t="s">
        <v>289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290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291</v>
      </c>
      <c r="B10" s="61"/>
    </row>
    <row r="11" spans="1:4" x14ac:dyDescent="0.3">
      <c r="A11" s="60" t="s">
        <v>292</v>
      </c>
      <c r="B11" s="62" t="str">
        <f>IF(Összefoglalás!E81=0," ",Összefoglalás!E81)</f>
        <v xml:space="preserve"> </v>
      </c>
    </row>
    <row r="12" spans="1:4" ht="33" x14ac:dyDescent="0.3">
      <c r="A12" s="63" t="s">
        <v>293</v>
      </c>
      <c r="B12" s="62" t="str">
        <f>Összefoglalás!C81</f>
        <v>A vezetés fordulónapot követően tartott üléseiről készült jegyzőkönyvek átolvasása után interjú készítése az üléseken megtárgyalt kérdésekről.</v>
      </c>
    </row>
    <row r="13" spans="1:4" x14ac:dyDescent="0.3">
      <c r="A13" s="60" t="s">
        <v>294</v>
      </c>
      <c r="B13" s="61"/>
    </row>
    <row r="14" spans="1:4" x14ac:dyDescent="0.3">
      <c r="A14" s="60"/>
      <c r="B14" s="61"/>
    </row>
    <row r="15" spans="1:4" x14ac:dyDescent="0.3">
      <c r="A15" s="64"/>
      <c r="B15" s="61"/>
    </row>
    <row r="16" spans="1:4" x14ac:dyDescent="0.3">
      <c r="A16" s="64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5"/>
    </row>
    <row r="20" spans="1:2" x14ac:dyDescent="0.3">
      <c r="A20" s="60" t="s">
        <v>16</v>
      </c>
      <c r="B20" s="61"/>
    </row>
    <row r="21" spans="1:2" x14ac:dyDescent="0.3">
      <c r="A21" s="60"/>
      <c r="B21" s="65"/>
    </row>
    <row r="22" spans="1:2" x14ac:dyDescent="0.3">
      <c r="A22" s="60" t="s">
        <v>17</v>
      </c>
      <c r="B22" s="61"/>
    </row>
    <row r="23" spans="1:2" x14ac:dyDescent="0.3">
      <c r="A23" s="64"/>
      <c r="B23" s="65"/>
    </row>
    <row r="24" spans="1:2" x14ac:dyDescent="0.3">
      <c r="A24" s="64"/>
      <c r="B24" s="65"/>
    </row>
  </sheetData>
  <conditionalFormatting sqref="B12">
    <cfRule type="expression" dxfId="43" priority="1" stopIfTrue="1">
      <formula>$B$11="Né"</formula>
    </cfRule>
  </conditionalFormatting>
  <hyperlinks>
    <hyperlink ref="C3" location="Összefoglalás!D81" display=" &lt; Összefoglalás D81"/>
    <hyperlink ref="C2" location="Összefoglalás!A1" display=" &lt; Összefoglalás A1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D26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138</v>
      </c>
      <c r="B1" s="49" t="s">
        <v>267</v>
      </c>
      <c r="C1" s="21"/>
      <c r="D1" s="9"/>
    </row>
    <row r="2" spans="1:4" x14ac:dyDescent="0.3">
      <c r="A2" s="51"/>
      <c r="B2" s="52"/>
      <c r="C2" s="21" t="s">
        <v>301</v>
      </c>
      <c r="D2" s="9"/>
    </row>
    <row r="3" spans="1:4" x14ac:dyDescent="0.3">
      <c r="A3" s="48" t="s">
        <v>288</v>
      </c>
      <c r="B3" s="53"/>
      <c r="C3" s="21" t="s">
        <v>324</v>
      </c>
      <c r="D3" s="9"/>
    </row>
    <row r="4" spans="1:4" x14ac:dyDescent="0.3">
      <c r="A4" s="54" t="s">
        <v>289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290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291</v>
      </c>
      <c r="B10" s="61"/>
    </row>
    <row r="11" spans="1:4" x14ac:dyDescent="0.3">
      <c r="A11" s="60" t="s">
        <v>292</v>
      </c>
      <c r="B11" s="62" t="str">
        <f>IF(Összefoglalás!E82=0," ",Összefoglalás!E82)</f>
        <v xml:space="preserve"> </v>
      </c>
    </row>
    <row r="12" spans="1:4" ht="49.5" x14ac:dyDescent="0.3">
      <c r="A12" s="63" t="s">
        <v>293</v>
      </c>
      <c r="B12" s="62" t="str">
        <f>Összefoglalás!C82</f>
        <v>Ha a jelentés dátumát követően de a nyilvánosságra hozatal előtt olyan tény jut a könyvvizsgáló tudomására, amely, ha ismert lett volna számára a könyvvizsgálói jelentés dátumakor, lehet, hogy a könyvvizsgálói jelentés módosítására késztette volna, a könyvvizsgálónak:</v>
      </c>
    </row>
    <row r="13" spans="1:4" x14ac:dyDescent="0.3">
      <c r="A13" s="63"/>
      <c r="B13" s="62" t="str">
        <f>Összefoglalás!C83</f>
        <v xml:space="preserve">- meg kell vitatnia a kérdést a vezetéssel, </v>
      </c>
    </row>
    <row r="14" spans="1:4" ht="33" x14ac:dyDescent="0.3">
      <c r="A14" s="63"/>
      <c r="B14" s="62" t="str">
        <f>Összefoglalás!C84</f>
        <v>- ha a módosítás szükséges interjút kell készítenie a vezetéssel arról, hogy a vezetés hogyan szándékozik kezelni a kérdést a pénzügyi kimutatásokban.</v>
      </c>
    </row>
    <row r="15" spans="1:4" x14ac:dyDescent="0.3">
      <c r="A15" s="60" t="s">
        <v>294</v>
      </c>
      <c r="B15" s="61"/>
    </row>
    <row r="16" spans="1:4" x14ac:dyDescent="0.3">
      <c r="A16" s="60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1"/>
    </row>
    <row r="20" spans="1:2" x14ac:dyDescent="0.3">
      <c r="A20" s="64"/>
      <c r="B20" s="61"/>
    </row>
    <row r="21" spans="1:2" x14ac:dyDescent="0.3">
      <c r="A21" s="64"/>
      <c r="B21" s="65"/>
    </row>
    <row r="22" spans="1:2" x14ac:dyDescent="0.3">
      <c r="A22" s="60" t="s">
        <v>16</v>
      </c>
      <c r="B22" s="61"/>
    </row>
    <row r="23" spans="1:2" x14ac:dyDescent="0.3">
      <c r="A23" s="60"/>
      <c r="B23" s="65"/>
    </row>
    <row r="24" spans="1:2" x14ac:dyDescent="0.3">
      <c r="A24" s="60" t="s">
        <v>17</v>
      </c>
      <c r="B24" s="61"/>
    </row>
    <row r="25" spans="1:2" x14ac:dyDescent="0.3">
      <c r="A25" s="64"/>
      <c r="B25" s="65"/>
    </row>
    <row r="26" spans="1:2" x14ac:dyDescent="0.3">
      <c r="A26" s="64"/>
      <c r="B26" s="65"/>
    </row>
  </sheetData>
  <conditionalFormatting sqref="B12:B14">
    <cfRule type="expression" dxfId="42" priority="1" stopIfTrue="1">
      <formula>$B$11="Né"</formula>
    </cfRule>
  </conditionalFormatting>
  <hyperlinks>
    <hyperlink ref="C3" location="Összefoglalás!D82" display=" &lt; Összefoglalás D82"/>
    <hyperlink ref="C2" location="Összefoglalás!A1" display=" &lt; Összefoglalás A1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D27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142</v>
      </c>
      <c r="B1" s="49" t="s">
        <v>267</v>
      </c>
      <c r="C1" s="21"/>
      <c r="D1" s="9"/>
    </row>
    <row r="2" spans="1:4" x14ac:dyDescent="0.3">
      <c r="A2" s="51"/>
      <c r="B2" s="52"/>
      <c r="C2" s="21" t="s">
        <v>301</v>
      </c>
      <c r="D2" s="9"/>
    </row>
    <row r="3" spans="1:4" x14ac:dyDescent="0.3">
      <c r="A3" s="48" t="s">
        <v>288</v>
      </c>
      <c r="B3" s="53"/>
      <c r="C3" s="21" t="s">
        <v>325</v>
      </c>
      <c r="D3" s="9"/>
    </row>
    <row r="4" spans="1:4" x14ac:dyDescent="0.3">
      <c r="A4" s="54" t="s">
        <v>289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290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291</v>
      </c>
      <c r="B10" s="61"/>
    </row>
    <row r="11" spans="1:4" x14ac:dyDescent="0.3">
      <c r="A11" s="60" t="s">
        <v>292</v>
      </c>
      <c r="B11" s="62" t="str">
        <f>IF(Összefoglalás!E85=0," ",Összefoglalás!E85)</f>
        <v xml:space="preserve"> </v>
      </c>
    </row>
    <row r="12" spans="1:4" ht="33" x14ac:dyDescent="0.3">
      <c r="A12" s="63" t="s">
        <v>293</v>
      </c>
      <c r="B12" s="62" t="str">
        <f>Összefoglalás!C85</f>
        <v xml:space="preserve">Ha a jelentés dátuma után tudomást szerez olyan tényről, amit ha ismer, módosította volna a jelentését, és </v>
      </c>
    </row>
    <row r="13" spans="1:4" x14ac:dyDescent="0.3">
      <c r="A13" s="63"/>
      <c r="B13" s="62" t="str">
        <f>Összefoglalás!C86</f>
        <v xml:space="preserve">- a vezetés a pénzügyi kimutatásokat nem módosította, valamint </v>
      </c>
    </row>
    <row r="14" spans="1:4" x14ac:dyDescent="0.3">
      <c r="A14" s="63"/>
      <c r="B14" s="62" t="str">
        <f>Összefoglalás!C87</f>
        <v xml:space="preserve">- ha a jelentést már kibocsátotta, </v>
      </c>
    </row>
    <row r="15" spans="1:4" ht="33" x14ac:dyDescent="0.3">
      <c r="A15" s="63"/>
      <c r="B15" s="62" t="str">
        <f>Összefoglalás!C88</f>
        <v>=&gt; értesíteni kell a vezetést, hogy a jelenést ne adják ki harmadik személyek részére annak módosításáig.</v>
      </c>
    </row>
    <row r="16" spans="1:4" x14ac:dyDescent="0.3">
      <c r="A16" s="60" t="s">
        <v>294</v>
      </c>
      <c r="B16" s="61"/>
    </row>
    <row r="17" spans="1:2" x14ac:dyDescent="0.3">
      <c r="A17" s="60"/>
      <c r="B17" s="61"/>
    </row>
    <row r="18" spans="1:2" x14ac:dyDescent="0.3">
      <c r="A18" s="64"/>
      <c r="B18" s="61"/>
    </row>
    <row r="19" spans="1:2" x14ac:dyDescent="0.3">
      <c r="A19" s="64"/>
      <c r="B19" s="61"/>
    </row>
    <row r="20" spans="1:2" x14ac:dyDescent="0.3">
      <c r="A20" s="64"/>
      <c r="B20" s="61"/>
    </row>
    <row r="21" spans="1:2" x14ac:dyDescent="0.3">
      <c r="A21" s="64"/>
      <c r="B21" s="61"/>
    </row>
    <row r="22" spans="1:2" x14ac:dyDescent="0.3">
      <c r="A22" s="64"/>
      <c r="B22" s="65"/>
    </row>
    <row r="23" spans="1:2" x14ac:dyDescent="0.3">
      <c r="A23" s="60" t="s">
        <v>16</v>
      </c>
      <c r="B23" s="61"/>
    </row>
    <row r="24" spans="1:2" x14ac:dyDescent="0.3">
      <c r="A24" s="60"/>
      <c r="B24" s="65"/>
    </row>
    <row r="25" spans="1:2" x14ac:dyDescent="0.3">
      <c r="A25" s="60" t="s">
        <v>17</v>
      </c>
      <c r="B25" s="61"/>
    </row>
    <row r="26" spans="1:2" x14ac:dyDescent="0.3">
      <c r="A26" s="64"/>
      <c r="B26" s="65"/>
    </row>
    <row r="27" spans="1:2" x14ac:dyDescent="0.3">
      <c r="A27" s="64"/>
      <c r="B27" s="65"/>
    </row>
  </sheetData>
  <conditionalFormatting sqref="B12:B15">
    <cfRule type="expression" dxfId="41" priority="1" stopIfTrue="1">
      <formula>$B$11="Né"</formula>
    </cfRule>
  </conditionalFormatting>
  <hyperlinks>
    <hyperlink ref="C3" location="Összefoglalás!D85" display=" &lt; Összefoglalás D85"/>
    <hyperlink ref="C2" location="Összefoglalás!A1" display=" &lt; Összefoglalás A1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D26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147</v>
      </c>
      <c r="B1" s="49" t="s">
        <v>267</v>
      </c>
      <c r="C1" s="21"/>
      <c r="D1" s="9"/>
    </row>
    <row r="2" spans="1:4" x14ac:dyDescent="0.3">
      <c r="A2" s="51"/>
      <c r="B2" s="52"/>
      <c r="C2" s="21" t="s">
        <v>301</v>
      </c>
      <c r="D2" s="9"/>
    </row>
    <row r="3" spans="1:4" x14ac:dyDescent="0.3">
      <c r="A3" s="48" t="s">
        <v>288</v>
      </c>
      <c r="B3" s="53"/>
      <c r="C3" s="21" t="s">
        <v>326</v>
      </c>
      <c r="D3" s="9"/>
    </row>
    <row r="4" spans="1:4" x14ac:dyDescent="0.3">
      <c r="A4" s="54" t="s">
        <v>289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290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291</v>
      </c>
      <c r="B10" s="61"/>
    </row>
    <row r="11" spans="1:4" x14ac:dyDescent="0.3">
      <c r="A11" s="60" t="s">
        <v>292</v>
      </c>
      <c r="B11" s="62" t="str">
        <f>IF(Összefoglalás!E89=0," ",Összefoglalás!E89)</f>
        <v xml:space="preserve"> </v>
      </c>
    </row>
    <row r="12" spans="1:4" ht="49.5" x14ac:dyDescent="0.3">
      <c r="A12" s="63" t="s">
        <v>293</v>
      </c>
      <c r="B12" s="62" t="str">
        <f>Összefoglalás!C89</f>
        <v>Ha a pénzügyi kimutatások nyilvánosságra hozatala után olyan tény jut a könyvvizsgáló tudomására, amely, ha ismert lett volna számára a könyvvizsgálói jelentés dátumakor, lehet, hogy a könyvvizsgálói jelentés módosítására késztette volna, a könyvvizsgálónak:</v>
      </c>
    </row>
    <row r="13" spans="1:4" x14ac:dyDescent="0.3">
      <c r="A13" s="63"/>
      <c r="B13" s="62" t="str">
        <f>Összefoglalás!C90</f>
        <v>- meg kell vitatnia a kérdést a vezetéssel,</v>
      </c>
    </row>
    <row r="14" spans="1:4" ht="33" x14ac:dyDescent="0.3">
      <c r="A14" s="63"/>
      <c r="B14" s="62" t="str">
        <f>Összefoglalás!C91</f>
        <v>- ha a pénzügyi kimutatások módosítása szükséges, interjút kell készítenie a vezetéssel arról, hogy a vezetés hogyan szándékozik kezelni a kérdést.</v>
      </c>
    </row>
    <row r="15" spans="1:4" x14ac:dyDescent="0.3">
      <c r="A15" s="60" t="s">
        <v>294</v>
      </c>
      <c r="B15" s="61"/>
    </row>
    <row r="16" spans="1:4" x14ac:dyDescent="0.3">
      <c r="A16" s="60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1"/>
    </row>
    <row r="20" spans="1:2" x14ac:dyDescent="0.3">
      <c r="A20" s="64"/>
      <c r="B20" s="61"/>
    </row>
    <row r="21" spans="1:2" x14ac:dyDescent="0.3">
      <c r="A21" s="64"/>
      <c r="B21" s="65"/>
    </row>
    <row r="22" spans="1:2" x14ac:dyDescent="0.3">
      <c r="A22" s="60" t="s">
        <v>16</v>
      </c>
      <c r="B22" s="61"/>
    </row>
    <row r="23" spans="1:2" x14ac:dyDescent="0.3">
      <c r="A23" s="60"/>
      <c r="B23" s="65"/>
    </row>
    <row r="24" spans="1:2" x14ac:dyDescent="0.3">
      <c r="A24" s="60" t="s">
        <v>17</v>
      </c>
      <c r="B24" s="61"/>
    </row>
    <row r="25" spans="1:2" x14ac:dyDescent="0.3">
      <c r="A25" s="64"/>
      <c r="B25" s="65"/>
    </row>
    <row r="26" spans="1:2" x14ac:dyDescent="0.3">
      <c r="A26" s="64"/>
      <c r="B26" s="65"/>
    </row>
  </sheetData>
  <conditionalFormatting sqref="B12:B14">
    <cfRule type="expression" dxfId="40" priority="1" stopIfTrue="1">
      <formula>$B$11="Né"</formula>
    </cfRule>
  </conditionalFormatting>
  <hyperlinks>
    <hyperlink ref="C3" location="Összefoglalás!D89" display=" &lt; Összefoglalás D89"/>
    <hyperlink ref="C2" location="Összefoglalás!A1" display=" &lt; Összefoglalás A1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D27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151</v>
      </c>
      <c r="B1" s="49" t="s">
        <v>267</v>
      </c>
      <c r="C1" s="21"/>
      <c r="D1" s="9"/>
    </row>
    <row r="2" spans="1:4" x14ac:dyDescent="0.3">
      <c r="A2" s="51"/>
      <c r="B2" s="52"/>
      <c r="C2" s="21" t="s">
        <v>301</v>
      </c>
      <c r="D2" s="9"/>
    </row>
    <row r="3" spans="1:4" x14ac:dyDescent="0.3">
      <c r="A3" s="48" t="s">
        <v>288</v>
      </c>
      <c r="B3" s="53"/>
      <c r="C3" s="21" t="s">
        <v>327</v>
      </c>
      <c r="D3" s="9"/>
    </row>
    <row r="4" spans="1:4" x14ac:dyDescent="0.3">
      <c r="A4" s="54" t="s">
        <v>289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290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291</v>
      </c>
      <c r="B10" s="61"/>
    </row>
    <row r="11" spans="1:4" x14ac:dyDescent="0.3">
      <c r="A11" s="60" t="s">
        <v>292</v>
      </c>
      <c r="B11" s="62" t="str">
        <f>IF(Összefoglalás!E92=0," ",Összefoglalás!E92)</f>
        <v xml:space="preserve"> </v>
      </c>
    </row>
    <row r="12" spans="1:4" x14ac:dyDescent="0.3">
      <c r="A12" s="63" t="s">
        <v>293</v>
      </c>
      <c r="B12" s="62" t="str">
        <f>Összefoglalás!C92</f>
        <v>Ha:</v>
      </c>
    </row>
    <row r="13" spans="1:4" ht="33" x14ac:dyDescent="0.3">
      <c r="A13" s="63"/>
      <c r="B13" s="62" t="str">
        <f>Összefoglalás!C93</f>
        <v xml:space="preserve">- a vezetés nem tesz meg mindent annak érdekében, hogy mindenkit értesítsen, aki már megkapta a jelentést vagy </v>
      </c>
    </row>
    <row r="14" spans="1:4" x14ac:dyDescent="0.3">
      <c r="A14" s="63"/>
      <c r="B14" s="62" t="str">
        <f>Összefoglalás!C94</f>
        <v xml:space="preserve">- nem hajlandó a pénzügyi kimutatásokat módosítani, </v>
      </c>
    </row>
    <row r="15" spans="1:4" ht="33" x14ac:dyDescent="0.3">
      <c r="A15" s="63"/>
      <c r="B15" s="62" t="str">
        <f>Összefoglalás!C95</f>
        <v>=&gt; a könyvvizsgálónak értesítenie kell a vezetést arról, hogy meg fogja kísérelni megakadályozni azt, hogy a jövőben a jelentésre támaszkodjanak.</v>
      </c>
    </row>
    <row r="16" spans="1:4" x14ac:dyDescent="0.3">
      <c r="A16" s="60" t="s">
        <v>294</v>
      </c>
      <c r="B16" s="61"/>
    </row>
    <row r="17" spans="1:2" x14ac:dyDescent="0.3">
      <c r="A17" s="60"/>
      <c r="B17" s="61"/>
    </row>
    <row r="18" spans="1:2" x14ac:dyDescent="0.3">
      <c r="A18" s="64"/>
      <c r="B18" s="61"/>
    </row>
    <row r="19" spans="1:2" x14ac:dyDescent="0.3">
      <c r="A19" s="64"/>
      <c r="B19" s="61"/>
    </row>
    <row r="20" spans="1:2" x14ac:dyDescent="0.3">
      <c r="A20" s="64"/>
      <c r="B20" s="61"/>
    </row>
    <row r="21" spans="1:2" x14ac:dyDescent="0.3">
      <c r="A21" s="64"/>
      <c r="B21" s="61"/>
    </row>
    <row r="22" spans="1:2" x14ac:dyDescent="0.3">
      <c r="A22" s="64"/>
      <c r="B22" s="65"/>
    </row>
    <row r="23" spans="1:2" x14ac:dyDescent="0.3">
      <c r="A23" s="60" t="s">
        <v>16</v>
      </c>
      <c r="B23" s="61"/>
    </row>
    <row r="24" spans="1:2" x14ac:dyDescent="0.3">
      <c r="A24" s="60"/>
      <c r="B24" s="65"/>
    </row>
    <row r="25" spans="1:2" x14ac:dyDescent="0.3">
      <c r="A25" s="60" t="s">
        <v>17</v>
      </c>
      <c r="B25" s="61"/>
    </row>
    <row r="26" spans="1:2" x14ac:dyDescent="0.3">
      <c r="A26" s="64"/>
      <c r="B26" s="65"/>
    </row>
    <row r="27" spans="1:2" x14ac:dyDescent="0.3">
      <c r="A27" s="64"/>
      <c r="B27" s="65"/>
    </row>
  </sheetData>
  <conditionalFormatting sqref="B12:B15">
    <cfRule type="expression" dxfId="39" priority="1" stopIfTrue="1">
      <formula>$B$11="Né"</formula>
    </cfRule>
  </conditionalFormatting>
  <hyperlinks>
    <hyperlink ref="C3" location="Összefoglalás!D92" display=" &lt; Összefoglalás D92"/>
    <hyperlink ref="C2" location="Összefoglalás!A1" display=" &lt; Összefoglalás A1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D26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156</v>
      </c>
      <c r="B1" s="49" t="s">
        <v>267</v>
      </c>
      <c r="C1" s="21"/>
      <c r="D1" s="9"/>
    </row>
    <row r="2" spans="1:4" x14ac:dyDescent="0.3">
      <c r="A2" s="51"/>
      <c r="B2" s="52"/>
      <c r="C2" s="21" t="s">
        <v>301</v>
      </c>
      <c r="D2" s="9"/>
    </row>
    <row r="3" spans="1:4" x14ac:dyDescent="0.3">
      <c r="A3" s="48" t="s">
        <v>288</v>
      </c>
      <c r="B3" s="53"/>
      <c r="C3" s="21" t="s">
        <v>328</v>
      </c>
      <c r="D3" s="9"/>
    </row>
    <row r="4" spans="1:4" x14ac:dyDescent="0.3">
      <c r="A4" s="54" t="s">
        <v>289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290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291</v>
      </c>
      <c r="B10" s="61"/>
    </row>
    <row r="11" spans="1:4" x14ac:dyDescent="0.3">
      <c r="A11" s="60" t="s">
        <v>292</v>
      </c>
      <c r="B11" s="62" t="str">
        <f>IF(Összefoglalás!E96=0," ",Összefoglalás!E96)</f>
        <v xml:space="preserve"> </v>
      </c>
    </row>
    <row r="12" spans="1:4" ht="49.5" x14ac:dyDescent="0.3">
      <c r="A12" s="63" t="s">
        <v>293</v>
      </c>
      <c r="B12" s="62" t="str">
        <f>Összefoglalás!C96</f>
        <v>Ha a vezetés végzett előzetes felmérést a vállalkozás folytatására vonatkozóan, azt meg kell beszélni, és azonosítani azon eseményeket, feltételeket, melyek a vállalkozás folytatásával kapcsolatosan jelentős kétséget okoznak.</v>
      </c>
    </row>
    <row r="13" spans="1:4" ht="49.5" x14ac:dyDescent="0.3">
      <c r="A13" s="63"/>
      <c r="B13" s="62" t="str">
        <f>Összefoglalás!C97</f>
        <v>Ha a vezetés nem végzett ilyen felmérést, interjút kell készíteni a vezetéssel, hogy vannak-e olyan események, feltételek, amik jelentős kétségeket vethetnek fel a vállalkozás folytatásával kapcsolatosan.</v>
      </c>
    </row>
    <row r="14" spans="1:4" ht="49.5" x14ac:dyDescent="0.3">
      <c r="A14" s="63"/>
      <c r="B14" s="62" t="str">
        <f>Összefoglalás!C98</f>
        <v>A vezetéssel készített interjún meg kell beszélni, hogy a vezetés felmérési időszakán túli időszakról van-e tudomása olyan feltételekről, eseményekről, amik a vállalkkozás folytatásával kapcsolatban jelentős kétségeket vethetnek fel.</v>
      </c>
    </row>
    <row r="15" spans="1:4" x14ac:dyDescent="0.3">
      <c r="A15" s="60" t="s">
        <v>294</v>
      </c>
      <c r="B15" s="61"/>
    </row>
    <row r="16" spans="1:4" x14ac:dyDescent="0.3">
      <c r="A16" s="60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1"/>
    </row>
    <row r="20" spans="1:2" x14ac:dyDescent="0.3">
      <c r="A20" s="64"/>
      <c r="B20" s="61"/>
    </row>
    <row r="21" spans="1:2" x14ac:dyDescent="0.3">
      <c r="A21" s="64"/>
      <c r="B21" s="65"/>
    </row>
    <row r="22" spans="1:2" x14ac:dyDescent="0.3">
      <c r="A22" s="60" t="s">
        <v>16</v>
      </c>
      <c r="B22" s="61"/>
    </row>
    <row r="23" spans="1:2" x14ac:dyDescent="0.3">
      <c r="A23" s="60"/>
      <c r="B23" s="65"/>
    </row>
    <row r="24" spans="1:2" x14ac:dyDescent="0.3">
      <c r="A24" s="60" t="s">
        <v>17</v>
      </c>
      <c r="B24" s="61"/>
    </row>
    <row r="25" spans="1:2" x14ac:dyDescent="0.3">
      <c r="A25" s="64"/>
      <c r="B25" s="65"/>
    </row>
    <row r="26" spans="1:2" x14ac:dyDescent="0.3">
      <c r="A26" s="64"/>
      <c r="B26" s="65"/>
    </row>
  </sheetData>
  <conditionalFormatting sqref="B12:B14">
    <cfRule type="expression" dxfId="38" priority="1" stopIfTrue="1">
      <formula>$B$11="Né"</formula>
    </cfRule>
  </conditionalFormatting>
  <hyperlinks>
    <hyperlink ref="C3" location="Összefoglalás!D96" display=" &lt; Összefoglalás D96"/>
    <hyperlink ref="C2" location="Összefoglalás!A1" display=" &lt; Összefoglalás A1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D25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160</v>
      </c>
      <c r="B1" s="49" t="s">
        <v>267</v>
      </c>
      <c r="C1" s="21"/>
      <c r="D1" s="9"/>
    </row>
    <row r="2" spans="1:4" x14ac:dyDescent="0.3">
      <c r="A2" s="51"/>
      <c r="B2" s="52"/>
      <c r="C2" s="21" t="s">
        <v>301</v>
      </c>
      <c r="D2" s="9"/>
    </row>
    <row r="3" spans="1:4" x14ac:dyDescent="0.3">
      <c r="A3" s="48" t="s">
        <v>288</v>
      </c>
      <c r="B3" s="53"/>
      <c r="C3" s="21" t="s">
        <v>329</v>
      </c>
      <c r="D3" s="9"/>
    </row>
    <row r="4" spans="1:4" x14ac:dyDescent="0.3">
      <c r="A4" s="54" t="s">
        <v>289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290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291</v>
      </c>
      <c r="B10" s="61"/>
    </row>
    <row r="11" spans="1:4" x14ac:dyDescent="0.3">
      <c r="A11" s="60" t="s">
        <v>292</v>
      </c>
      <c r="B11" s="62" t="str">
        <f>IF(Összefoglalás!E99=0," ",Összefoglalás!E99)</f>
        <v xml:space="preserve"> </v>
      </c>
    </row>
    <row r="12" spans="1:4" x14ac:dyDescent="0.3">
      <c r="A12" s="63" t="s">
        <v>293</v>
      </c>
      <c r="B12" s="62" t="str">
        <f>Összefoglalás!C99</f>
        <v>Ha a vezetés egy vagy több írásbeli nyilatkozatot nem ad meg a könyvvizsgálónak:</v>
      </c>
    </row>
    <row r="13" spans="1:4" x14ac:dyDescent="0.3">
      <c r="A13" s="63"/>
      <c r="B13" s="62" t="str">
        <f>Összefoglalás!C100</f>
        <v>- meg kell beszélni a kérdést a vezetéssel</v>
      </c>
    </row>
    <row r="14" spans="1:4" x14ac:dyDescent="0.3">
      <c r="A14" s="60" t="s">
        <v>294</v>
      </c>
      <c r="B14" s="61"/>
    </row>
    <row r="15" spans="1:4" x14ac:dyDescent="0.3">
      <c r="A15" s="60"/>
      <c r="B15" s="61"/>
    </row>
    <row r="16" spans="1:4" x14ac:dyDescent="0.3">
      <c r="A16" s="64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1"/>
    </row>
    <row r="20" spans="1:2" x14ac:dyDescent="0.3">
      <c r="A20" s="64"/>
      <c r="B20" s="65"/>
    </row>
    <row r="21" spans="1:2" x14ac:dyDescent="0.3">
      <c r="A21" s="60" t="s">
        <v>16</v>
      </c>
      <c r="B21" s="61"/>
    </row>
    <row r="22" spans="1:2" x14ac:dyDescent="0.3">
      <c r="A22" s="60"/>
      <c r="B22" s="65"/>
    </row>
    <row r="23" spans="1:2" x14ac:dyDescent="0.3">
      <c r="A23" s="60" t="s">
        <v>17</v>
      </c>
      <c r="B23" s="61"/>
    </row>
    <row r="24" spans="1:2" x14ac:dyDescent="0.3">
      <c r="A24" s="64"/>
      <c r="B24" s="65"/>
    </row>
    <row r="25" spans="1:2" x14ac:dyDescent="0.3">
      <c r="A25" s="64"/>
      <c r="B25" s="65"/>
    </row>
  </sheetData>
  <conditionalFormatting sqref="B12:B13">
    <cfRule type="expression" dxfId="37" priority="1" stopIfTrue="1">
      <formula>$B$11="Né"</formula>
    </cfRule>
  </conditionalFormatting>
  <hyperlinks>
    <hyperlink ref="C3" location="Összefoglalás!D99" display=" &lt; Összefoglalás D99"/>
    <hyperlink ref="C2" location="Összefoglalás!A1" display=" &lt; Összefoglalás A1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D25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48" t="s">
        <v>50</v>
      </c>
      <c r="B1" s="49" t="s">
        <v>267</v>
      </c>
      <c r="C1" s="21"/>
      <c r="D1" s="9"/>
    </row>
    <row r="2" spans="1:4" x14ac:dyDescent="0.3">
      <c r="A2" s="51"/>
      <c r="B2" s="52"/>
      <c r="C2" s="21" t="s">
        <v>301</v>
      </c>
      <c r="D2" s="9"/>
    </row>
    <row r="3" spans="1:4" x14ac:dyDescent="0.3">
      <c r="A3" s="48" t="s">
        <v>288</v>
      </c>
      <c r="B3" s="53"/>
      <c r="C3" s="21" t="s">
        <v>303</v>
      </c>
      <c r="D3" s="9"/>
    </row>
    <row r="4" spans="1:4" x14ac:dyDescent="0.3">
      <c r="A4" s="54" t="s">
        <v>289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68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290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291</v>
      </c>
      <c r="B10" s="61"/>
    </row>
    <row r="11" spans="1:4" x14ac:dyDescent="0.3">
      <c r="A11" s="60" t="s">
        <v>292</v>
      </c>
      <c r="B11" s="62" t="str">
        <f>IF(Összefoglalás!E13=0," ",Összefoglalás!E13)</f>
        <v xml:space="preserve"> </v>
      </c>
    </row>
    <row r="12" spans="1:4" ht="33" x14ac:dyDescent="0.3">
      <c r="A12" s="63" t="s">
        <v>293</v>
      </c>
      <c r="B12" s="62" t="str">
        <f>Összefoglalás!C13</f>
        <v>Ha ellentét van a beszámolási standardok és a jogszabályok által előírt egyéb követelmények között, meg kell egyezni a következőkről:</v>
      </c>
    </row>
    <row r="13" spans="1:4" x14ac:dyDescent="0.3">
      <c r="A13" s="63"/>
      <c r="B13" s="62" t="str">
        <f>Összefoglalás!C14</f>
        <v xml:space="preserve">   = közzétételekkel eleget lehet-e tenni a további követelményeknek,</v>
      </c>
    </row>
    <row r="14" spans="1:4" ht="33" x14ac:dyDescent="0.3">
      <c r="A14" s="63"/>
      <c r="B14" s="62" t="str">
        <f>Összefoglalás!C15</f>
        <v xml:space="preserve">   = lehet-e a vonatkozó pénzügyi beszámolási keretelvek pénzügyi kimutatásokban szereplő leírását ennek megfelelően módosítani.</v>
      </c>
    </row>
    <row r="15" spans="1:4" x14ac:dyDescent="0.3">
      <c r="A15" s="60" t="s">
        <v>294</v>
      </c>
      <c r="B15" s="61"/>
    </row>
    <row r="16" spans="1:4" x14ac:dyDescent="0.3">
      <c r="A16" s="64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1"/>
    </row>
    <row r="20" spans="1:2" x14ac:dyDescent="0.3">
      <c r="A20" s="64"/>
      <c r="B20" s="65"/>
    </row>
    <row r="21" spans="1:2" x14ac:dyDescent="0.3">
      <c r="A21" s="60" t="s">
        <v>16</v>
      </c>
      <c r="B21" s="61"/>
    </row>
    <row r="22" spans="1:2" x14ac:dyDescent="0.3">
      <c r="A22" s="60"/>
      <c r="B22" s="65"/>
    </row>
    <row r="23" spans="1:2" x14ac:dyDescent="0.3">
      <c r="A23" s="60" t="s">
        <v>17</v>
      </c>
      <c r="B23" s="61"/>
    </row>
    <row r="24" spans="1:2" x14ac:dyDescent="0.3">
      <c r="A24" s="64"/>
      <c r="B24" s="65"/>
    </row>
    <row r="25" spans="1:2" x14ac:dyDescent="0.3">
      <c r="A25" s="64"/>
      <c r="B25" s="65"/>
    </row>
  </sheetData>
  <conditionalFormatting sqref="B12:B14">
    <cfRule type="expression" dxfId="63" priority="1" stopIfTrue="1">
      <formula>$B$11="Né"</formula>
    </cfRule>
  </conditionalFormatting>
  <hyperlinks>
    <hyperlink ref="C3" location="Összefoglalás!D13" display=" &lt;Összefoglalás D13"/>
    <hyperlink ref="C2" location="Összefoglalás!A1" display=" &lt; Összefoglalás A1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D25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163</v>
      </c>
      <c r="B1" s="49" t="s">
        <v>267</v>
      </c>
      <c r="C1" s="21"/>
      <c r="D1" s="9"/>
    </row>
    <row r="2" spans="1:4" x14ac:dyDescent="0.3">
      <c r="A2" s="51"/>
      <c r="B2" s="52"/>
      <c r="C2" s="21" t="s">
        <v>301</v>
      </c>
      <c r="D2" s="9"/>
    </row>
    <row r="3" spans="1:4" x14ac:dyDescent="0.3">
      <c r="A3" s="48" t="s">
        <v>288</v>
      </c>
      <c r="B3" s="53"/>
      <c r="C3" s="21" t="s">
        <v>330</v>
      </c>
      <c r="D3" s="9"/>
    </row>
    <row r="4" spans="1:4" x14ac:dyDescent="0.3">
      <c r="A4" s="54" t="s">
        <v>289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290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291</v>
      </c>
      <c r="B10" s="61"/>
    </row>
    <row r="11" spans="1:4" x14ac:dyDescent="0.3">
      <c r="A11" s="60" t="s">
        <v>292</v>
      </c>
      <c r="B11" s="62" t="str">
        <f>IF(Összefoglalás!E101=0," ",Összefoglalás!E101)</f>
        <v xml:space="preserve"> </v>
      </c>
    </row>
    <row r="12" spans="1:4" ht="33" x14ac:dyDescent="0.3">
      <c r="A12" s="63" t="s">
        <v>293</v>
      </c>
      <c r="B12" s="62" t="str">
        <f>Összefoglalás!C101</f>
        <v>Valós bemutatást előíró keretelvek esetén, ha a pénzügyi kimutatások nem valósítják meg a valós bemutatást:</v>
      </c>
    </row>
    <row r="13" spans="1:4" x14ac:dyDescent="0.3">
      <c r="A13" s="63"/>
      <c r="B13" s="62" t="str">
        <f>Összefoglalás!C102</f>
        <v>- az ügyet meg kell vitatni a vezetéssel,</v>
      </c>
    </row>
    <row r="14" spans="1:4" x14ac:dyDescent="0.3">
      <c r="A14" s="60" t="s">
        <v>294</v>
      </c>
      <c r="B14" s="61"/>
    </row>
    <row r="15" spans="1:4" x14ac:dyDescent="0.3">
      <c r="A15" s="60"/>
      <c r="B15" s="61"/>
    </row>
    <row r="16" spans="1:4" x14ac:dyDescent="0.3">
      <c r="A16" s="64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1"/>
    </row>
    <row r="20" spans="1:2" x14ac:dyDescent="0.3">
      <c r="A20" s="64"/>
      <c r="B20" s="65"/>
    </row>
    <row r="21" spans="1:2" x14ac:dyDescent="0.3">
      <c r="A21" s="60" t="s">
        <v>16</v>
      </c>
      <c r="B21" s="61"/>
    </row>
    <row r="22" spans="1:2" x14ac:dyDescent="0.3">
      <c r="A22" s="60"/>
      <c r="B22" s="65"/>
    </row>
    <row r="23" spans="1:2" x14ac:dyDescent="0.3">
      <c r="A23" s="60" t="s">
        <v>17</v>
      </c>
      <c r="B23" s="61"/>
    </row>
    <row r="24" spans="1:2" x14ac:dyDescent="0.3">
      <c r="A24" s="64"/>
      <c r="B24" s="65"/>
    </row>
    <row r="25" spans="1:2" x14ac:dyDescent="0.3">
      <c r="A25" s="64"/>
      <c r="B25" s="65"/>
    </row>
  </sheetData>
  <conditionalFormatting sqref="B12:B13">
    <cfRule type="expression" dxfId="36" priority="1" stopIfTrue="1">
      <formula>$B$11="Né"</formula>
    </cfRule>
  </conditionalFormatting>
  <hyperlinks>
    <hyperlink ref="C3" location="Összefoglalás!D101" display=" &lt; Összefoglalás D101"/>
    <hyperlink ref="C2" location="Összefoglalás!A1" display=" &lt; Összefoglalás A1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D27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166</v>
      </c>
      <c r="B1" s="49" t="s">
        <v>267</v>
      </c>
      <c r="C1" s="21"/>
      <c r="D1" s="9"/>
    </row>
    <row r="2" spans="1:4" x14ac:dyDescent="0.3">
      <c r="A2" s="51"/>
      <c r="B2" s="52"/>
      <c r="C2" s="21" t="s">
        <v>301</v>
      </c>
      <c r="D2" s="9"/>
    </row>
    <row r="3" spans="1:4" x14ac:dyDescent="0.3">
      <c r="A3" s="48" t="s">
        <v>288</v>
      </c>
      <c r="B3" s="53"/>
      <c r="C3" s="21" t="s">
        <v>331</v>
      </c>
      <c r="D3" s="9"/>
    </row>
    <row r="4" spans="1:4" x14ac:dyDescent="0.3">
      <c r="A4" s="54" t="s">
        <v>289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290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291</v>
      </c>
      <c r="B10" s="61"/>
    </row>
    <row r="11" spans="1:4" x14ac:dyDescent="0.3">
      <c r="A11" s="60" t="s">
        <v>292</v>
      </c>
      <c r="B11" s="62" t="str">
        <f>IF(Összefoglalás!E103=0," ",Összefoglalás!E103)</f>
        <v xml:space="preserve"> </v>
      </c>
    </row>
    <row r="12" spans="1:4" x14ac:dyDescent="0.3">
      <c r="A12" s="63" t="s">
        <v>293</v>
      </c>
      <c r="B12" s="62" t="str">
        <f>Összefoglalás!C103</f>
        <v xml:space="preserve">Ha </v>
      </c>
    </row>
    <row r="13" spans="1:4" x14ac:dyDescent="0.3">
      <c r="A13" s="63"/>
      <c r="B13" s="62" t="str">
        <f>Összefoglalás!C104</f>
        <v>- olyan lényeges hibás állítás áll fenn, amely érinti az előző időszaki pénzügyi kimutatásokat</v>
      </c>
    </row>
    <row r="14" spans="1:4" x14ac:dyDescent="0.3">
      <c r="A14" s="63"/>
      <c r="B14" s="62" t="str">
        <f>Összefoglalás!C105</f>
        <v>- melyre az előző könyvvizsgáló minősítés nélkül adott ki jelentést</v>
      </c>
    </row>
    <row r="15" spans="1:4" x14ac:dyDescent="0.3">
      <c r="A15" s="63"/>
      <c r="B15" s="62" t="str">
        <f>Összefoglalás!C106</f>
        <v>=&gt; a könyvvizsgálónak kommunikálnia kell a hibás állítást a vezetés megfelelő szintje felé.</v>
      </c>
    </row>
    <row r="16" spans="1:4" x14ac:dyDescent="0.3">
      <c r="A16" s="60" t="s">
        <v>294</v>
      </c>
      <c r="B16" s="61"/>
    </row>
    <row r="17" spans="1:2" x14ac:dyDescent="0.3">
      <c r="A17" s="60"/>
      <c r="B17" s="61"/>
    </row>
    <row r="18" spans="1:2" x14ac:dyDescent="0.3">
      <c r="A18" s="64"/>
      <c r="B18" s="61"/>
    </row>
    <row r="19" spans="1:2" x14ac:dyDescent="0.3">
      <c r="A19" s="64"/>
      <c r="B19" s="61"/>
    </row>
    <row r="20" spans="1:2" x14ac:dyDescent="0.3">
      <c r="A20" s="64"/>
      <c r="B20" s="61"/>
    </row>
    <row r="21" spans="1:2" x14ac:dyDescent="0.3">
      <c r="A21" s="64"/>
      <c r="B21" s="61"/>
    </row>
    <row r="22" spans="1:2" x14ac:dyDescent="0.3">
      <c r="A22" s="64"/>
      <c r="B22" s="65"/>
    </row>
    <row r="23" spans="1:2" x14ac:dyDescent="0.3">
      <c r="A23" s="60" t="s">
        <v>16</v>
      </c>
      <c r="B23" s="61"/>
    </row>
    <row r="24" spans="1:2" x14ac:dyDescent="0.3">
      <c r="A24" s="60"/>
      <c r="B24" s="65"/>
    </row>
    <row r="25" spans="1:2" x14ac:dyDescent="0.3">
      <c r="A25" s="60" t="s">
        <v>17</v>
      </c>
      <c r="B25" s="61"/>
    </row>
    <row r="26" spans="1:2" x14ac:dyDescent="0.3">
      <c r="A26" s="64"/>
      <c r="B26" s="65"/>
    </row>
    <row r="27" spans="1:2" x14ac:dyDescent="0.3">
      <c r="A27" s="64"/>
      <c r="B27" s="65"/>
    </row>
  </sheetData>
  <conditionalFormatting sqref="B12:B15">
    <cfRule type="expression" dxfId="35" priority="1" stopIfTrue="1">
      <formula>$B$11="Né"</formula>
    </cfRule>
  </conditionalFormatting>
  <hyperlinks>
    <hyperlink ref="C3" location="Összefoglalás!D103" display=" &lt; Összefoglalás D103"/>
    <hyperlink ref="C2" location="Összefoglalás!A1" display=" &lt; Összefoglalás A1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D25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171</v>
      </c>
      <c r="B1" s="49" t="s">
        <v>267</v>
      </c>
      <c r="C1" s="21"/>
      <c r="D1" s="9"/>
    </row>
    <row r="2" spans="1:4" x14ac:dyDescent="0.3">
      <c r="A2" s="51"/>
      <c r="B2" s="52"/>
      <c r="C2" s="21" t="s">
        <v>301</v>
      </c>
      <c r="D2" s="9"/>
    </row>
    <row r="3" spans="1:4" x14ac:dyDescent="0.3">
      <c r="A3" s="48" t="s">
        <v>288</v>
      </c>
      <c r="B3" s="53"/>
      <c r="C3" s="21" t="s">
        <v>332</v>
      </c>
      <c r="D3" s="9"/>
    </row>
    <row r="4" spans="1:4" x14ac:dyDescent="0.3">
      <c r="A4" s="54" t="s">
        <v>289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290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291</v>
      </c>
      <c r="B10" s="61"/>
    </row>
    <row r="11" spans="1:4" x14ac:dyDescent="0.3">
      <c r="A11" s="60" t="s">
        <v>292</v>
      </c>
      <c r="B11" s="62" t="str">
        <f>IF(Összefoglalás!E107=0," ",Összefoglalás!E107)</f>
        <v xml:space="preserve"> </v>
      </c>
    </row>
    <row r="12" spans="1:4" ht="33" x14ac:dyDescent="0.3">
      <c r="A12" s="63" t="s">
        <v>293</v>
      </c>
      <c r="B12" s="62" t="str">
        <f>Összefoglalás!C107</f>
        <v>Azonosított-e a könyvvizsgáló tények nyilvánvaló lényeges hibás bemutatását az egyéb információkban?</v>
      </c>
    </row>
    <row r="13" spans="1:4" x14ac:dyDescent="0.3">
      <c r="A13" s="63"/>
      <c r="B13" s="62" t="str">
        <f>Összefoglalás!C108</f>
        <v>- ha igen, meg kell beszélnie a kérdést a vezetéssel.</v>
      </c>
    </row>
    <row r="14" spans="1:4" x14ac:dyDescent="0.3">
      <c r="A14" s="60" t="s">
        <v>294</v>
      </c>
      <c r="B14" s="61"/>
    </row>
    <row r="15" spans="1:4" x14ac:dyDescent="0.3">
      <c r="A15" s="60"/>
      <c r="B15" s="61"/>
    </row>
    <row r="16" spans="1:4" x14ac:dyDescent="0.3">
      <c r="A16" s="64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1"/>
    </row>
    <row r="20" spans="1:2" x14ac:dyDescent="0.3">
      <c r="A20" s="64"/>
      <c r="B20" s="65"/>
    </row>
    <row r="21" spans="1:2" x14ac:dyDescent="0.3">
      <c r="A21" s="60" t="s">
        <v>16</v>
      </c>
      <c r="B21" s="61"/>
    </row>
    <row r="22" spans="1:2" x14ac:dyDescent="0.3">
      <c r="A22" s="60"/>
      <c r="B22" s="65"/>
    </row>
    <row r="23" spans="1:2" x14ac:dyDescent="0.3">
      <c r="A23" s="60" t="s">
        <v>17</v>
      </c>
      <c r="B23" s="61"/>
    </row>
    <row r="24" spans="1:2" x14ac:dyDescent="0.3">
      <c r="A24" s="64"/>
      <c r="B24" s="65"/>
    </row>
    <row r="25" spans="1:2" x14ac:dyDescent="0.3">
      <c r="A25" s="64"/>
      <c r="B25" s="65"/>
    </row>
  </sheetData>
  <conditionalFormatting sqref="B12:B13">
    <cfRule type="expression" dxfId="34" priority="1" stopIfTrue="1">
      <formula>$B$11="Né"</formula>
    </cfRule>
  </conditionalFormatting>
  <hyperlinks>
    <hyperlink ref="C3" location="Összefoglalás!D107" display=" &lt; Összefoglalás D107"/>
    <hyperlink ref="C2" location="Összefoglalás!A1" display=" &lt; Összefoglalás A1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D24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176</v>
      </c>
      <c r="B1" s="49" t="s">
        <v>267</v>
      </c>
      <c r="C1" s="21"/>
      <c r="D1" s="9"/>
    </row>
    <row r="2" spans="1:4" x14ac:dyDescent="0.3">
      <c r="A2" s="51"/>
      <c r="B2" s="52"/>
      <c r="C2" s="21" t="s">
        <v>301</v>
      </c>
      <c r="D2" s="9"/>
    </row>
    <row r="3" spans="1:4" x14ac:dyDescent="0.3">
      <c r="A3" s="48" t="s">
        <v>288</v>
      </c>
      <c r="B3" s="53"/>
      <c r="C3" s="21" t="s">
        <v>333</v>
      </c>
      <c r="D3" s="9"/>
    </row>
    <row r="4" spans="1:4" x14ac:dyDescent="0.3">
      <c r="A4" s="54" t="s">
        <v>289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290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295</v>
      </c>
      <c r="B10" s="61"/>
    </row>
    <row r="11" spans="1:4" x14ac:dyDescent="0.3">
      <c r="A11" s="60" t="s">
        <v>292</v>
      </c>
      <c r="B11" s="62" t="str">
        <f>IF(Összefoglalás!E110=0," ",Összefoglalás!E110)</f>
        <v xml:space="preserve"> </v>
      </c>
    </row>
    <row r="12" spans="1:4" ht="66" x14ac:dyDescent="0.3">
      <c r="A12" s="63" t="s">
        <v>293</v>
      </c>
      <c r="B12" s="62" t="str">
        <f>Összefoglalás!C110</f>
        <v>A könyvvizsgálónak meg kell ismernie, hogy az irányítással megbízott személyek hogyan felügyelik a vezetésnek a gazdálkodón belüli csalás kockázatainak azonosítására és kezelésére vonatkozó folyamatait, valamint a belső kontrollt, amelyet a vezetés az ilyen kockázatok csökkentésére alakított ki.</v>
      </c>
    </row>
    <row r="13" spans="1:4" x14ac:dyDescent="0.3">
      <c r="A13" s="60" t="s">
        <v>294</v>
      </c>
      <c r="B13" s="61"/>
    </row>
    <row r="14" spans="1:4" x14ac:dyDescent="0.3">
      <c r="A14" s="60"/>
      <c r="B14" s="61"/>
    </row>
    <row r="15" spans="1:4" x14ac:dyDescent="0.3">
      <c r="A15" s="64"/>
      <c r="B15" s="61"/>
    </row>
    <row r="16" spans="1:4" x14ac:dyDescent="0.3">
      <c r="A16" s="64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5"/>
    </row>
    <row r="20" spans="1:2" x14ac:dyDescent="0.3">
      <c r="A20" s="60" t="s">
        <v>16</v>
      </c>
      <c r="B20" s="61"/>
    </row>
    <row r="21" spans="1:2" x14ac:dyDescent="0.3">
      <c r="A21" s="60"/>
      <c r="B21" s="65"/>
    </row>
    <row r="22" spans="1:2" x14ac:dyDescent="0.3">
      <c r="A22" s="60" t="s">
        <v>17</v>
      </c>
      <c r="B22" s="61"/>
    </row>
    <row r="23" spans="1:2" x14ac:dyDescent="0.3">
      <c r="A23" s="64"/>
      <c r="B23" s="65"/>
    </row>
    <row r="24" spans="1:2" x14ac:dyDescent="0.3">
      <c r="A24" s="64"/>
      <c r="B24" s="65"/>
    </row>
  </sheetData>
  <conditionalFormatting sqref="B12">
    <cfRule type="expression" dxfId="33" priority="1" stopIfTrue="1">
      <formula>$B$11="Né"</formula>
    </cfRule>
  </conditionalFormatting>
  <hyperlinks>
    <hyperlink ref="C3" location="Összefoglalás!D110" display=" &lt; Összefoglalás D110"/>
    <hyperlink ref="C2" location="Összefoglalás!A1" display=" &lt; Összefoglalás A1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D24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179</v>
      </c>
      <c r="B1" s="49" t="s">
        <v>267</v>
      </c>
      <c r="C1" s="21"/>
      <c r="D1" s="9"/>
    </row>
    <row r="2" spans="1:4" x14ac:dyDescent="0.3">
      <c r="A2" s="51"/>
      <c r="B2" s="52"/>
      <c r="C2" s="21" t="s">
        <v>301</v>
      </c>
      <c r="D2" s="9"/>
    </row>
    <row r="3" spans="1:4" x14ac:dyDescent="0.3">
      <c r="A3" s="48" t="s">
        <v>288</v>
      </c>
      <c r="B3" s="53"/>
      <c r="C3" s="21" t="s">
        <v>334</v>
      </c>
      <c r="D3" s="9"/>
    </row>
    <row r="4" spans="1:4" x14ac:dyDescent="0.3">
      <c r="A4" s="54" t="s">
        <v>289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290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295</v>
      </c>
      <c r="B10" s="61"/>
    </row>
    <row r="11" spans="1:4" x14ac:dyDescent="0.3">
      <c r="A11" s="60" t="s">
        <v>292</v>
      </c>
      <c r="B11" s="62" t="str">
        <f>IF(Összefoglalás!E111=0," ",Összefoglalás!E111)</f>
        <v xml:space="preserve"> </v>
      </c>
    </row>
    <row r="12" spans="1:4" ht="49.5" x14ac:dyDescent="0.3">
      <c r="A12" s="63" t="s">
        <v>293</v>
      </c>
      <c r="B12" s="62" t="str">
        <f>Összefoglalás!C111</f>
        <v>A könyvvizsgálónak interjút kell készítenie az irányítással megbízott személyekkel annak megállapítása céljából, van-e tudomásuk a gazdálkodó egységet érintő bármilyen tényleges, vélt vagy állítólagos csalásról.</v>
      </c>
    </row>
    <row r="13" spans="1:4" x14ac:dyDescent="0.3">
      <c r="A13" s="60" t="s">
        <v>294</v>
      </c>
      <c r="B13" s="61"/>
    </row>
    <row r="14" spans="1:4" x14ac:dyDescent="0.3">
      <c r="A14" s="60"/>
      <c r="B14" s="61"/>
    </row>
    <row r="15" spans="1:4" x14ac:dyDescent="0.3">
      <c r="A15" s="64"/>
      <c r="B15" s="61"/>
    </row>
    <row r="16" spans="1:4" x14ac:dyDescent="0.3">
      <c r="A16" s="64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5"/>
    </row>
    <row r="20" spans="1:2" x14ac:dyDescent="0.3">
      <c r="A20" s="60" t="s">
        <v>16</v>
      </c>
      <c r="B20" s="61"/>
    </row>
    <row r="21" spans="1:2" x14ac:dyDescent="0.3">
      <c r="A21" s="60"/>
      <c r="B21" s="65"/>
    </row>
    <row r="22" spans="1:2" x14ac:dyDescent="0.3">
      <c r="A22" s="60" t="s">
        <v>17</v>
      </c>
      <c r="B22" s="61"/>
    </row>
    <row r="23" spans="1:2" x14ac:dyDescent="0.3">
      <c r="A23" s="64"/>
      <c r="B23" s="65"/>
    </row>
    <row r="24" spans="1:2" x14ac:dyDescent="0.3">
      <c r="A24" s="64"/>
      <c r="B24" s="65"/>
    </row>
  </sheetData>
  <conditionalFormatting sqref="B12">
    <cfRule type="expression" dxfId="32" priority="1" stopIfTrue="1">
      <formula>$B$11="Né"</formula>
    </cfRule>
  </conditionalFormatting>
  <hyperlinks>
    <hyperlink ref="C3" location="Összefoglalás!D111" display=" &lt; Összefoglalás D111"/>
    <hyperlink ref="C2" location="Összefoglalás!A1" display=" &lt; Összefoglalás A1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D25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272</v>
      </c>
      <c r="B1" s="49" t="s">
        <v>267</v>
      </c>
      <c r="C1" s="21"/>
      <c r="D1" s="9"/>
    </row>
    <row r="2" spans="1:4" x14ac:dyDescent="0.3">
      <c r="A2" s="51"/>
      <c r="B2" s="52"/>
      <c r="C2" s="21" t="s">
        <v>301</v>
      </c>
      <c r="D2" s="9"/>
    </row>
    <row r="3" spans="1:4" x14ac:dyDescent="0.3">
      <c r="A3" s="48" t="s">
        <v>288</v>
      </c>
      <c r="B3" s="53"/>
      <c r="C3" s="21" t="s">
        <v>335</v>
      </c>
      <c r="D3" s="9"/>
    </row>
    <row r="4" spans="1:4" x14ac:dyDescent="0.3">
      <c r="A4" s="54" t="s">
        <v>289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290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295</v>
      </c>
      <c r="B10" s="61"/>
    </row>
    <row r="11" spans="1:4" x14ac:dyDescent="0.3">
      <c r="A11" s="60" t="s">
        <v>292</v>
      </c>
      <c r="B11" s="62" t="str">
        <f>IF(Összefoglalás!E112=0," ",Összefoglalás!E112)</f>
        <v xml:space="preserve"> </v>
      </c>
    </row>
    <row r="12" spans="1:4" x14ac:dyDescent="0.3">
      <c r="A12" s="63" t="s">
        <v>293</v>
      </c>
      <c r="B12" s="62" t="str">
        <f>Összefoglalás!C112</f>
        <v>Ha csalás különleges körülményei miatt a könyvvizsgáló visszalép a megbízásból:</v>
      </c>
    </row>
    <row r="13" spans="1:4" ht="33" x14ac:dyDescent="0.3">
      <c r="A13" s="63"/>
      <c r="B13" s="62" t="str">
        <f>Összefoglalás!C113</f>
        <v xml:space="preserve">   = meg kell vitatnia az irányítással megbízott személyekkel a könyvvizsgáló megbízástól való visszalépését, valamint a visszalépés okait</v>
      </c>
    </row>
    <row r="14" spans="1:4" x14ac:dyDescent="0.3">
      <c r="A14" s="60" t="s">
        <v>294</v>
      </c>
      <c r="B14" s="61"/>
    </row>
    <row r="15" spans="1:4" x14ac:dyDescent="0.3">
      <c r="A15" s="60"/>
      <c r="B15" s="61"/>
    </row>
    <row r="16" spans="1:4" x14ac:dyDescent="0.3">
      <c r="A16" s="64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1"/>
    </row>
    <row r="20" spans="1:2" x14ac:dyDescent="0.3">
      <c r="A20" s="64"/>
      <c r="B20" s="65"/>
    </row>
    <row r="21" spans="1:2" x14ac:dyDescent="0.3">
      <c r="A21" s="60" t="s">
        <v>16</v>
      </c>
      <c r="B21" s="61"/>
    </row>
    <row r="22" spans="1:2" x14ac:dyDescent="0.3">
      <c r="A22" s="60"/>
      <c r="B22" s="65"/>
    </row>
    <row r="23" spans="1:2" x14ac:dyDescent="0.3">
      <c r="A23" s="60" t="s">
        <v>17</v>
      </c>
      <c r="B23" s="61"/>
    </row>
    <row r="24" spans="1:2" x14ac:dyDescent="0.3">
      <c r="A24" s="64"/>
      <c r="B24" s="65"/>
    </row>
    <row r="25" spans="1:2" x14ac:dyDescent="0.3">
      <c r="A25" s="64"/>
      <c r="B25" s="65"/>
    </row>
  </sheetData>
  <conditionalFormatting sqref="B12:B13">
    <cfRule type="expression" dxfId="31" priority="1" stopIfTrue="1">
      <formula>$B$11="Né"</formula>
    </cfRule>
  </conditionalFormatting>
  <hyperlinks>
    <hyperlink ref="C3" location="Összefoglalás!D112" display=" &lt; Összefoglalás D112"/>
    <hyperlink ref="C2" location="Összefoglalás!A1" display=" &lt; Összefoglalás A1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D28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182</v>
      </c>
      <c r="B1" s="49" t="s">
        <v>267</v>
      </c>
      <c r="C1" s="21"/>
      <c r="D1" s="9"/>
    </row>
    <row r="2" spans="1:4" x14ac:dyDescent="0.3">
      <c r="A2" s="51"/>
      <c r="B2" s="52"/>
      <c r="C2" s="21" t="s">
        <v>301</v>
      </c>
      <c r="D2" s="9"/>
    </row>
    <row r="3" spans="1:4" x14ac:dyDescent="0.3">
      <c r="A3" s="48" t="s">
        <v>288</v>
      </c>
      <c r="B3" s="53"/>
      <c r="C3" s="21" t="s">
        <v>336</v>
      </c>
      <c r="D3" s="9"/>
    </row>
    <row r="4" spans="1:4" x14ac:dyDescent="0.3">
      <c r="A4" s="54" t="s">
        <v>289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290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295</v>
      </c>
      <c r="B10" s="61"/>
    </row>
    <row r="11" spans="1:4" x14ac:dyDescent="0.3">
      <c r="A11" s="60" t="s">
        <v>292</v>
      </c>
      <c r="B11" s="62" t="str">
        <f>IF(Összefoglalás!E114=0," ",Összefoglalás!E114)</f>
        <v xml:space="preserve"> </v>
      </c>
    </row>
    <row r="12" spans="1:4" ht="33" x14ac:dyDescent="0.3">
      <c r="A12" s="63" t="s">
        <v>293</v>
      </c>
      <c r="B12" s="62" t="str">
        <f>Összefoglalás!C114</f>
        <v>Az csalással kapcsolatos ügyeket kellő időben kommunikálnia kell az irányítással megbízott személyek felé, melyekben:</v>
      </c>
    </row>
    <row r="13" spans="1:4" x14ac:dyDescent="0.3">
      <c r="A13" s="63"/>
      <c r="B13" s="62" t="str">
        <f>Összefoglalás!C115</f>
        <v xml:space="preserve">- a vezetés </v>
      </c>
    </row>
    <row r="14" spans="1:4" x14ac:dyDescent="0.3">
      <c r="A14" s="63"/>
      <c r="B14" s="62" t="str">
        <f>Összefoglalás!C116</f>
        <v>- a belső kontrollban fontos szerepet játszó munkatársak</v>
      </c>
    </row>
    <row r="15" spans="1:4" x14ac:dyDescent="0.3">
      <c r="A15" s="63"/>
      <c r="B15" s="62" t="str">
        <f>Összefoglalás!C117</f>
        <v>- mások, ahol a csalás a pénzügyi kimutatásokban lényeges hibás állításhoz vezet</v>
      </c>
    </row>
    <row r="16" spans="1:4" x14ac:dyDescent="0.3">
      <c r="A16" s="63"/>
      <c r="B16" s="62" t="str">
        <f>Összefoglalás!C118</f>
        <v>érintettek.</v>
      </c>
    </row>
    <row r="17" spans="1:2" x14ac:dyDescent="0.3">
      <c r="A17" s="60" t="s">
        <v>294</v>
      </c>
      <c r="B17" s="61"/>
    </row>
    <row r="18" spans="1:2" x14ac:dyDescent="0.3">
      <c r="A18" s="60"/>
      <c r="B18" s="61"/>
    </row>
    <row r="19" spans="1:2" x14ac:dyDescent="0.3">
      <c r="A19" s="64"/>
      <c r="B19" s="61"/>
    </row>
    <row r="20" spans="1:2" x14ac:dyDescent="0.3">
      <c r="A20" s="64"/>
      <c r="B20" s="61"/>
    </row>
    <row r="21" spans="1:2" x14ac:dyDescent="0.3">
      <c r="A21" s="64"/>
      <c r="B21" s="61"/>
    </row>
    <row r="22" spans="1:2" x14ac:dyDescent="0.3">
      <c r="A22" s="64"/>
      <c r="B22" s="61"/>
    </row>
    <row r="23" spans="1:2" x14ac:dyDescent="0.3">
      <c r="A23" s="64"/>
      <c r="B23" s="65"/>
    </row>
    <row r="24" spans="1:2" x14ac:dyDescent="0.3">
      <c r="A24" s="60" t="s">
        <v>16</v>
      </c>
      <c r="B24" s="61"/>
    </row>
    <row r="25" spans="1:2" x14ac:dyDescent="0.3">
      <c r="A25" s="60"/>
      <c r="B25" s="65"/>
    </row>
    <row r="26" spans="1:2" x14ac:dyDescent="0.3">
      <c r="A26" s="60" t="s">
        <v>17</v>
      </c>
      <c r="B26" s="61"/>
    </row>
    <row r="27" spans="1:2" x14ac:dyDescent="0.3">
      <c r="A27" s="64"/>
      <c r="B27" s="65"/>
    </row>
    <row r="28" spans="1:2" x14ac:dyDescent="0.3">
      <c r="A28" s="64"/>
      <c r="B28" s="65"/>
    </row>
  </sheetData>
  <conditionalFormatting sqref="B12:B16">
    <cfRule type="expression" dxfId="30" priority="1" stopIfTrue="1">
      <formula>$B$11="Né"</formula>
    </cfRule>
  </conditionalFormatting>
  <hyperlinks>
    <hyperlink ref="C3" location="Összefoglalás!D114" display=" &lt; Összefoglalás D114"/>
    <hyperlink ref="C2" location="Összefoglalás!A1" display=" &lt; Összefoglalás A1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D24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273</v>
      </c>
      <c r="B1" s="49" t="s">
        <v>267</v>
      </c>
      <c r="C1" s="21"/>
      <c r="D1" s="9"/>
    </row>
    <row r="2" spans="1:4" x14ac:dyDescent="0.3">
      <c r="A2" s="51"/>
      <c r="B2" s="52"/>
      <c r="C2" s="21" t="s">
        <v>301</v>
      </c>
      <c r="D2" s="9"/>
    </row>
    <row r="3" spans="1:4" x14ac:dyDescent="0.3">
      <c r="A3" s="48" t="s">
        <v>288</v>
      </c>
      <c r="B3" s="53"/>
      <c r="C3" s="21" t="s">
        <v>337</v>
      </c>
      <c r="D3" s="9"/>
    </row>
    <row r="4" spans="1:4" x14ac:dyDescent="0.3">
      <c r="A4" s="54" t="s">
        <v>289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290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295</v>
      </c>
      <c r="B10" s="61"/>
    </row>
    <row r="11" spans="1:4" x14ac:dyDescent="0.3">
      <c r="A11" s="60" t="s">
        <v>292</v>
      </c>
      <c r="B11" s="62" t="str">
        <f>IF(Összefoglalás!E119=0," ",Összefoglalás!E119)</f>
        <v xml:space="preserve"> </v>
      </c>
    </row>
    <row r="12" spans="1:4" ht="33" x14ac:dyDescent="0.3">
      <c r="A12" s="63" t="s">
        <v>293</v>
      </c>
      <c r="B12" s="62" t="str">
        <f>Összefoglalás!C119</f>
        <v>Interjút kell készíteni adott esetben az irányítással megbízott személyekkel arról, hogy a gazdálkodó egység megfelel-e a jogszabályoknak és szabályozásoknak</v>
      </c>
    </row>
    <row r="13" spans="1:4" x14ac:dyDescent="0.3">
      <c r="A13" s="60" t="s">
        <v>294</v>
      </c>
      <c r="B13" s="61"/>
    </row>
    <row r="14" spans="1:4" x14ac:dyDescent="0.3">
      <c r="A14" s="60"/>
      <c r="B14" s="61"/>
    </row>
    <row r="15" spans="1:4" x14ac:dyDescent="0.3">
      <c r="A15" s="64"/>
      <c r="B15" s="61"/>
    </row>
    <row r="16" spans="1:4" x14ac:dyDescent="0.3">
      <c r="A16" s="64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5"/>
    </row>
    <row r="20" spans="1:2" x14ac:dyDescent="0.3">
      <c r="A20" s="60" t="s">
        <v>16</v>
      </c>
      <c r="B20" s="61"/>
    </row>
    <row r="21" spans="1:2" x14ac:dyDescent="0.3">
      <c r="A21" s="60"/>
      <c r="B21" s="65"/>
    </row>
    <row r="22" spans="1:2" x14ac:dyDescent="0.3">
      <c r="A22" s="60" t="s">
        <v>17</v>
      </c>
      <c r="B22" s="61"/>
    </row>
    <row r="23" spans="1:2" x14ac:dyDescent="0.3">
      <c r="A23" s="64"/>
      <c r="B23" s="65"/>
    </row>
    <row r="24" spans="1:2" x14ac:dyDescent="0.3">
      <c r="A24" s="64"/>
      <c r="B24" s="65"/>
    </row>
  </sheetData>
  <conditionalFormatting sqref="B12">
    <cfRule type="expression" dxfId="29" priority="1" stopIfTrue="1">
      <formula>$B$11="Né"</formula>
    </cfRule>
  </conditionalFormatting>
  <hyperlinks>
    <hyperlink ref="C3" location="Összefoglalás!D119" display=" &lt; Összefoglalás D119"/>
    <hyperlink ref="C2" location="Összefoglalás!A1" display=" &lt; Összefoglalás A1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D24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274</v>
      </c>
      <c r="B1" s="49" t="s">
        <v>267</v>
      </c>
      <c r="C1" s="21"/>
      <c r="D1" s="9"/>
    </row>
    <row r="2" spans="1:4" x14ac:dyDescent="0.3">
      <c r="A2" s="51"/>
      <c r="B2" s="52"/>
      <c r="C2" s="21" t="s">
        <v>301</v>
      </c>
      <c r="D2" s="9"/>
    </row>
    <row r="3" spans="1:4" x14ac:dyDescent="0.3">
      <c r="A3" s="48" t="s">
        <v>288</v>
      </c>
      <c r="B3" s="53"/>
      <c r="C3" s="21" t="s">
        <v>338</v>
      </c>
      <c r="D3" s="9"/>
    </row>
    <row r="4" spans="1:4" x14ac:dyDescent="0.3">
      <c r="A4" s="54" t="s">
        <v>289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290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295</v>
      </c>
      <c r="B10" s="61"/>
    </row>
    <row r="11" spans="1:4" x14ac:dyDescent="0.3">
      <c r="A11" s="60" t="s">
        <v>292</v>
      </c>
      <c r="B11" s="62" t="str">
        <f>IF(Összefoglalás!E120=0," ",Összefoglalás!E120)</f>
        <v xml:space="preserve"> </v>
      </c>
    </row>
    <row r="12" spans="1:4" ht="49.5" x14ac:dyDescent="0.3">
      <c r="A12" s="63" t="s">
        <v>293</v>
      </c>
      <c r="B12" s="62" t="str">
        <f>Összefoglalás!C120</f>
        <v>Ha a könyvvizsgáló azt gyanítja, hogy jogszabálynak / szabályozásnak való meg nem felelés állhat fenn, a könyvvizsgálónak meg kell vitatnia a kérdést adott esetben az irányítással megbízott személyekkel.</v>
      </c>
    </row>
    <row r="13" spans="1:4" x14ac:dyDescent="0.3">
      <c r="A13" s="60" t="s">
        <v>294</v>
      </c>
      <c r="B13" s="61"/>
    </row>
    <row r="14" spans="1:4" x14ac:dyDescent="0.3">
      <c r="A14" s="60"/>
      <c r="B14" s="61"/>
    </row>
    <row r="15" spans="1:4" x14ac:dyDescent="0.3">
      <c r="A15" s="64"/>
      <c r="B15" s="61"/>
    </row>
    <row r="16" spans="1:4" x14ac:dyDescent="0.3">
      <c r="A16" s="64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5"/>
    </row>
    <row r="20" spans="1:2" x14ac:dyDescent="0.3">
      <c r="A20" s="60" t="s">
        <v>16</v>
      </c>
      <c r="B20" s="61"/>
    </row>
    <row r="21" spans="1:2" x14ac:dyDescent="0.3">
      <c r="A21" s="60"/>
      <c r="B21" s="65"/>
    </row>
    <row r="22" spans="1:2" x14ac:dyDescent="0.3">
      <c r="A22" s="60" t="s">
        <v>17</v>
      </c>
      <c r="B22" s="61"/>
    </row>
    <row r="23" spans="1:2" x14ac:dyDescent="0.3">
      <c r="A23" s="64"/>
      <c r="B23" s="65"/>
    </row>
    <row r="24" spans="1:2" x14ac:dyDescent="0.3">
      <c r="A24" s="64"/>
      <c r="B24" s="65"/>
    </row>
  </sheetData>
  <conditionalFormatting sqref="B12">
    <cfRule type="expression" dxfId="28" priority="1" stopIfTrue="1">
      <formula>$B$11="Né"</formula>
    </cfRule>
  </conditionalFormatting>
  <hyperlinks>
    <hyperlink ref="C3" location="Összefoglalás!D120" display=" &lt; Összefoglalás D120"/>
    <hyperlink ref="C2" location="Összefoglalás!A1" display=" &lt; Összefoglalás A1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D24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190</v>
      </c>
      <c r="B1" s="49" t="s">
        <v>267</v>
      </c>
      <c r="C1" s="21"/>
      <c r="D1" s="9"/>
    </row>
    <row r="2" spans="1:4" x14ac:dyDescent="0.3">
      <c r="A2" s="51"/>
      <c r="B2" s="52"/>
      <c r="C2" s="21" t="s">
        <v>301</v>
      </c>
      <c r="D2" s="9"/>
    </row>
    <row r="3" spans="1:4" x14ac:dyDescent="0.3">
      <c r="A3" s="48" t="s">
        <v>288</v>
      </c>
      <c r="B3" s="53"/>
      <c r="C3" s="21" t="s">
        <v>339</v>
      </c>
      <c r="D3" s="9"/>
    </row>
    <row r="4" spans="1:4" x14ac:dyDescent="0.3">
      <c r="A4" s="54" t="s">
        <v>289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290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295</v>
      </c>
      <c r="B10" s="61"/>
    </row>
    <row r="11" spans="1:4" x14ac:dyDescent="0.3">
      <c r="A11" s="60" t="s">
        <v>292</v>
      </c>
      <c r="B11" s="62" t="str">
        <f>IF(Összefoglalás!E121=0," ",Összefoglalás!E121)</f>
        <v xml:space="preserve"> </v>
      </c>
    </row>
    <row r="12" spans="1:4" ht="33" x14ac:dyDescent="0.3">
      <c r="A12" s="63" t="s">
        <v>293</v>
      </c>
      <c r="B12" s="62" t="str">
        <f>Összefoglalás!C121</f>
        <v>A könyvvizsgálónak kommunikálnia kell az irányítással megbízott személyek felé a könyvvizsgálat tervezett hatókörének és ütemezésének áttekintését.</v>
      </c>
    </row>
    <row r="13" spans="1:4" x14ac:dyDescent="0.3">
      <c r="A13" s="60" t="s">
        <v>294</v>
      </c>
      <c r="B13" s="61"/>
    </row>
    <row r="14" spans="1:4" x14ac:dyDescent="0.3">
      <c r="A14" s="60"/>
      <c r="B14" s="61"/>
    </row>
    <row r="15" spans="1:4" x14ac:dyDescent="0.3">
      <c r="A15" s="64"/>
      <c r="B15" s="61"/>
    </row>
    <row r="16" spans="1:4" x14ac:dyDescent="0.3">
      <c r="A16" s="64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5"/>
    </row>
    <row r="20" spans="1:2" x14ac:dyDescent="0.3">
      <c r="A20" s="60" t="s">
        <v>16</v>
      </c>
      <c r="B20" s="61"/>
    </row>
    <row r="21" spans="1:2" x14ac:dyDescent="0.3">
      <c r="A21" s="60"/>
      <c r="B21" s="65"/>
    </row>
    <row r="22" spans="1:2" x14ac:dyDescent="0.3">
      <c r="A22" s="60" t="s">
        <v>17</v>
      </c>
      <c r="B22" s="61"/>
    </row>
    <row r="23" spans="1:2" x14ac:dyDescent="0.3">
      <c r="A23" s="64"/>
      <c r="B23" s="65"/>
    </row>
    <row r="24" spans="1:2" x14ac:dyDescent="0.3">
      <c r="A24" s="64"/>
      <c r="B24" s="65"/>
    </row>
  </sheetData>
  <conditionalFormatting sqref="B12">
    <cfRule type="expression" dxfId="27" priority="1" stopIfTrue="1">
      <formula>$B$11="Né"</formula>
    </cfRule>
  </conditionalFormatting>
  <hyperlinks>
    <hyperlink ref="C3" location="Összefoglalás!D121" display=" &lt;Összefoglalás D121"/>
    <hyperlink ref="C2" location="Összefoglalás!A1" display=" &lt; Összefoglalás A1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D28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48" t="s">
        <v>53</v>
      </c>
      <c r="B1" s="49" t="s">
        <v>267</v>
      </c>
      <c r="C1" s="21"/>
      <c r="D1" s="9"/>
    </row>
    <row r="2" spans="1:4" x14ac:dyDescent="0.3">
      <c r="A2" s="51"/>
      <c r="B2" s="52"/>
      <c r="C2" s="21" t="s">
        <v>301</v>
      </c>
      <c r="D2" s="9"/>
    </row>
    <row r="3" spans="1:4" x14ac:dyDescent="0.3">
      <c r="A3" s="48" t="s">
        <v>288</v>
      </c>
      <c r="B3" s="53"/>
      <c r="C3" s="21" t="s">
        <v>304</v>
      </c>
      <c r="D3" s="9"/>
    </row>
    <row r="4" spans="1:4" x14ac:dyDescent="0.3">
      <c r="A4" s="54" t="s">
        <v>289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290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291</v>
      </c>
      <c r="B10" s="61"/>
    </row>
    <row r="11" spans="1:4" x14ac:dyDescent="0.3">
      <c r="A11" s="60" t="s">
        <v>292</v>
      </c>
      <c r="B11" s="62" t="str">
        <f>IF(Összefoglalás!E16=0," ",Összefoglalás!E16)</f>
        <v xml:space="preserve"> </v>
      </c>
    </row>
    <row r="12" spans="1:4" x14ac:dyDescent="0.3">
      <c r="A12" s="63" t="s">
        <v>293</v>
      </c>
      <c r="B12" s="62" t="str">
        <f>Összefoglalás!C16</f>
        <v>A könyvvizsgálónak interjút kell készítenie a vezetéssel:</v>
      </c>
    </row>
    <row r="13" spans="1:4" ht="33" x14ac:dyDescent="0.3">
      <c r="A13" s="63"/>
      <c r="B13" s="62" t="str">
        <f>Összefoglalás!C17</f>
        <v>- a vezetés hogyan méri fel annak kockázatát, hogy a pénzügyi kimutatások csalás miatt lényeges hibás állításokat tartalmazhatnak,</v>
      </c>
    </row>
    <row r="14" spans="1:4" ht="66" x14ac:dyDescent="0.3">
      <c r="A14" s="63"/>
      <c r="B14" s="62" t="str">
        <f>Összefoglalás!C18</f>
        <v>- a vezetésnek a csalás kockázatainak azonosítására és kezelésére vonatkozó folyamatairól, beleértve a csalás bármilyen konkrét kockázatait, amelyet a vezetés azonosított, vagy amelyet a tudomására hoztak, vagy azokat az ügyletcsoportokat, számlaegyenlegeket vagy közzétételeket, amelyek esetében a csalás kockázata valószínűleg fennáll,</v>
      </c>
    </row>
    <row r="15" spans="1:4" ht="33" x14ac:dyDescent="0.3">
      <c r="A15" s="63"/>
      <c r="B15" s="62" t="str">
        <f>Összefoglalás!C19</f>
        <v>- arról, hogy a vezetés tájékoztatja-e az irányítással megbízott személyeket a gazdálkodó egységen belüli csalás kockázatainak azonosítását és kezelését szolgáló folyamatairól.</v>
      </c>
    </row>
    <row r="16" spans="1:4" ht="33" x14ac:dyDescent="0.3">
      <c r="A16" s="63"/>
      <c r="B16" s="62" t="str">
        <f>Összefoglalás!C20</f>
        <v>- hogy a vezetés kommunikálja-e a munkavállalók felé az üzleti gyakorlatra és az etikus viselkedésre vonatkozó nézeteit.</v>
      </c>
    </row>
    <row r="17" spans="1:2" x14ac:dyDescent="0.3">
      <c r="A17" s="60" t="s">
        <v>294</v>
      </c>
      <c r="B17" s="61"/>
    </row>
    <row r="18" spans="1:2" x14ac:dyDescent="0.3">
      <c r="A18" s="60"/>
      <c r="B18" s="61"/>
    </row>
    <row r="19" spans="1:2" x14ac:dyDescent="0.3">
      <c r="A19" s="64"/>
      <c r="B19" s="61"/>
    </row>
    <row r="20" spans="1:2" x14ac:dyDescent="0.3">
      <c r="A20" s="64"/>
      <c r="B20" s="61"/>
    </row>
    <row r="21" spans="1:2" x14ac:dyDescent="0.3">
      <c r="A21" s="64"/>
      <c r="B21" s="61"/>
    </row>
    <row r="22" spans="1:2" x14ac:dyDescent="0.3">
      <c r="A22" s="64"/>
      <c r="B22" s="61"/>
    </row>
    <row r="23" spans="1:2" x14ac:dyDescent="0.3">
      <c r="A23" s="64"/>
      <c r="B23" s="65"/>
    </row>
    <row r="24" spans="1:2" x14ac:dyDescent="0.3">
      <c r="A24" s="60" t="s">
        <v>16</v>
      </c>
      <c r="B24" s="61"/>
    </row>
    <row r="25" spans="1:2" x14ac:dyDescent="0.3">
      <c r="A25" s="60"/>
      <c r="B25" s="65"/>
    </row>
    <row r="26" spans="1:2" x14ac:dyDescent="0.3">
      <c r="A26" s="60" t="s">
        <v>17</v>
      </c>
      <c r="B26" s="61"/>
    </row>
    <row r="27" spans="1:2" x14ac:dyDescent="0.3">
      <c r="A27" s="64"/>
      <c r="B27" s="65"/>
    </row>
    <row r="28" spans="1:2" x14ac:dyDescent="0.3">
      <c r="A28" s="64"/>
      <c r="B28" s="65"/>
    </row>
  </sheetData>
  <conditionalFormatting sqref="B12:B16">
    <cfRule type="expression" dxfId="62" priority="1" stopIfTrue="1">
      <formula>$B$11="Né"</formula>
    </cfRule>
  </conditionalFormatting>
  <hyperlinks>
    <hyperlink ref="C3" location="Összefoglalás!D16" display=" &lt; Összefoglalás D16"/>
    <hyperlink ref="C2" location="Összefoglalás!A1" display=" &lt; Összefoglalás A1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D27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192</v>
      </c>
      <c r="B1" s="49" t="s">
        <v>267</v>
      </c>
      <c r="C1" s="21"/>
      <c r="D1" s="9"/>
    </row>
    <row r="2" spans="1:4" x14ac:dyDescent="0.3">
      <c r="A2" s="51"/>
      <c r="B2" s="52"/>
      <c r="C2" s="21" t="s">
        <v>301</v>
      </c>
      <c r="D2" s="9"/>
    </row>
    <row r="3" spans="1:4" x14ac:dyDescent="0.3">
      <c r="A3" s="48" t="s">
        <v>288</v>
      </c>
      <c r="B3" s="53"/>
      <c r="C3" s="21" t="s">
        <v>340</v>
      </c>
      <c r="D3" s="9"/>
    </row>
    <row r="4" spans="1:4" x14ac:dyDescent="0.3">
      <c r="A4" s="54" t="s">
        <v>289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290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295</v>
      </c>
      <c r="B10" s="61"/>
    </row>
    <row r="11" spans="1:4" x14ac:dyDescent="0.3">
      <c r="A11" s="60" t="s">
        <v>292</v>
      </c>
      <c r="B11" s="62" t="str">
        <f>IF(Összefoglalás!E122=0," ",Összefoglalás!E122)</f>
        <v xml:space="preserve"> </v>
      </c>
    </row>
    <row r="12" spans="1:4" x14ac:dyDescent="0.3">
      <c r="A12" s="63" t="s">
        <v>293</v>
      </c>
      <c r="B12" s="62" t="str">
        <f>Összefoglalás!C122</f>
        <v xml:space="preserve">Kommunikálni kell: </v>
      </c>
    </row>
    <row r="13" spans="1:4" ht="49.5" x14ac:dyDescent="0.3">
      <c r="A13" s="63"/>
      <c r="B13" s="62" t="str">
        <f>Összefoglalás!C123</f>
        <v>- a könyvvizsgáló véleményét a gazdálkodó egység számviteli gyakorlatának jelentős minőségi aspektusairól, beleértve a számviteli politikát, a számviteli becsléseket és a pénzügyi kimutatások közzétételeit,</v>
      </c>
    </row>
    <row r="14" spans="1:4" x14ac:dyDescent="0.3">
      <c r="A14" s="63"/>
      <c r="B14" s="62" t="str">
        <f>Összefoglalás!C124</f>
        <v>- a könyvvizsgálat során felmerült jelentős nehézségeket, ha vannak ilyenek,</v>
      </c>
    </row>
    <row r="15" spans="1:4" ht="33" x14ac:dyDescent="0.3">
      <c r="A15" s="63"/>
      <c r="B15" s="62" t="str">
        <f>Összefoglalás!C125</f>
        <v>- a könyvvizsgálat során felmerült jelentős kérdéseket, ha vannak ilyenek, amelyeket megvitattak, vagy amelyekről levelezést folytattak a vezetéssel.</v>
      </c>
    </row>
    <row r="16" spans="1:4" x14ac:dyDescent="0.3">
      <c r="A16" s="60" t="s">
        <v>294</v>
      </c>
      <c r="B16" s="61"/>
    </row>
    <row r="17" spans="1:2" x14ac:dyDescent="0.3">
      <c r="A17" s="60"/>
      <c r="B17" s="61"/>
    </row>
    <row r="18" spans="1:2" x14ac:dyDescent="0.3">
      <c r="A18" s="64"/>
      <c r="B18" s="61"/>
    </row>
    <row r="19" spans="1:2" x14ac:dyDescent="0.3">
      <c r="A19" s="64"/>
      <c r="B19" s="61"/>
    </row>
    <row r="20" spans="1:2" x14ac:dyDescent="0.3">
      <c r="A20" s="64"/>
      <c r="B20" s="61"/>
    </row>
    <row r="21" spans="1:2" x14ac:dyDescent="0.3">
      <c r="A21" s="64"/>
      <c r="B21" s="61"/>
    </row>
    <row r="22" spans="1:2" x14ac:dyDescent="0.3">
      <c r="A22" s="64"/>
      <c r="B22" s="65"/>
    </row>
    <row r="23" spans="1:2" x14ac:dyDescent="0.3">
      <c r="A23" s="60" t="s">
        <v>16</v>
      </c>
      <c r="B23" s="61"/>
    </row>
    <row r="24" spans="1:2" x14ac:dyDescent="0.3">
      <c r="A24" s="60"/>
      <c r="B24" s="65"/>
    </row>
    <row r="25" spans="1:2" x14ac:dyDescent="0.3">
      <c r="A25" s="60" t="s">
        <v>17</v>
      </c>
      <c r="B25" s="61"/>
    </row>
    <row r="26" spans="1:2" x14ac:dyDescent="0.3">
      <c r="A26" s="64"/>
      <c r="B26" s="65"/>
    </row>
    <row r="27" spans="1:2" x14ac:dyDescent="0.3">
      <c r="A27" s="64"/>
      <c r="B27" s="65"/>
    </row>
  </sheetData>
  <conditionalFormatting sqref="B12:B15">
    <cfRule type="expression" dxfId="26" priority="1" stopIfTrue="1">
      <formula>$B$11="Né"</formula>
    </cfRule>
  </conditionalFormatting>
  <hyperlinks>
    <hyperlink ref="C3" location="Összefoglalás!D122" display=" &lt; Összefoglalás D122"/>
    <hyperlink ref="C2" location="Összefoglalás!A1" display=" &lt; Összefoglalás A1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D24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197</v>
      </c>
      <c r="B1" s="49" t="s">
        <v>267</v>
      </c>
      <c r="C1" s="21"/>
      <c r="D1" s="9"/>
    </row>
    <row r="2" spans="1:4" x14ac:dyDescent="0.3">
      <c r="A2" s="51"/>
      <c r="B2" s="52"/>
      <c r="C2" s="21" t="s">
        <v>301</v>
      </c>
      <c r="D2" s="9"/>
    </row>
    <row r="3" spans="1:4" x14ac:dyDescent="0.3">
      <c r="A3" s="48" t="s">
        <v>288</v>
      </c>
      <c r="B3" s="53"/>
      <c r="C3" s="21" t="s">
        <v>341</v>
      </c>
      <c r="D3" s="9"/>
    </row>
    <row r="4" spans="1:4" x14ac:dyDescent="0.3">
      <c r="A4" s="54" t="s">
        <v>289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290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295</v>
      </c>
      <c r="B10" s="61"/>
    </row>
    <row r="11" spans="1:4" x14ac:dyDescent="0.3">
      <c r="A11" s="60" t="s">
        <v>292</v>
      </c>
      <c r="B11" s="62" t="str">
        <f>IF(Összefoglalás!E126=0," ",Összefoglalás!E126)</f>
        <v xml:space="preserve"> </v>
      </c>
    </row>
    <row r="12" spans="1:4" ht="33" x14ac:dyDescent="0.3">
      <c r="A12" s="63" t="s">
        <v>293</v>
      </c>
      <c r="B12" s="62" t="str">
        <f>Összefoglalás!C126</f>
        <v>A könyvvizsgálónak kommunikálnia kell az irányítással megbízott személyek felé a kommunikációk formáját, ütemezését és várható általános tartalmát.</v>
      </c>
    </row>
    <row r="13" spans="1:4" x14ac:dyDescent="0.3">
      <c r="A13" s="60" t="s">
        <v>294</v>
      </c>
      <c r="B13" s="61"/>
    </row>
    <row r="14" spans="1:4" x14ac:dyDescent="0.3">
      <c r="A14" s="60"/>
      <c r="B14" s="61"/>
    </row>
    <row r="15" spans="1:4" x14ac:dyDescent="0.3">
      <c r="A15" s="64"/>
      <c r="B15" s="61"/>
    </row>
    <row r="16" spans="1:4" x14ac:dyDescent="0.3">
      <c r="A16" s="64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5"/>
    </row>
    <row r="20" spans="1:2" x14ac:dyDescent="0.3">
      <c r="A20" s="60" t="s">
        <v>16</v>
      </c>
      <c r="B20" s="61"/>
    </row>
    <row r="21" spans="1:2" x14ac:dyDescent="0.3">
      <c r="A21" s="60"/>
      <c r="B21" s="65"/>
    </row>
    <row r="22" spans="1:2" x14ac:dyDescent="0.3">
      <c r="A22" s="60" t="s">
        <v>17</v>
      </c>
      <c r="B22" s="61"/>
    </row>
    <row r="23" spans="1:2" x14ac:dyDescent="0.3">
      <c r="A23" s="64"/>
      <c r="B23" s="65"/>
    </row>
    <row r="24" spans="1:2" x14ac:dyDescent="0.3">
      <c r="A24" s="64"/>
      <c r="B24" s="65"/>
    </row>
  </sheetData>
  <conditionalFormatting sqref="B12">
    <cfRule type="expression" dxfId="25" priority="1" stopIfTrue="1">
      <formula>$B$11="Né"</formula>
    </cfRule>
  </conditionalFormatting>
  <hyperlinks>
    <hyperlink ref="C3" location="Összefoglalás!D126" display=" &lt; Összefoglalás D126"/>
    <hyperlink ref="C2" location="Összefoglalás!A1" display=" &lt; Összefoglalás A1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D24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199</v>
      </c>
      <c r="B1" s="49" t="s">
        <v>267</v>
      </c>
      <c r="C1" s="21"/>
      <c r="D1" s="9"/>
    </row>
    <row r="2" spans="1:4" x14ac:dyDescent="0.3">
      <c r="A2" s="51"/>
      <c r="B2" s="52"/>
      <c r="C2" s="21" t="s">
        <v>301</v>
      </c>
      <c r="D2" s="9"/>
    </row>
    <row r="3" spans="1:4" x14ac:dyDescent="0.3">
      <c r="A3" s="48" t="s">
        <v>288</v>
      </c>
      <c r="B3" s="53"/>
      <c r="C3" s="21" t="s">
        <v>342</v>
      </c>
      <c r="D3" s="9"/>
    </row>
    <row r="4" spans="1:4" x14ac:dyDescent="0.3">
      <c r="A4" s="54" t="s">
        <v>289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290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295</v>
      </c>
      <c r="B10" s="61"/>
    </row>
    <row r="11" spans="1:4" x14ac:dyDescent="0.3">
      <c r="A11" s="60" t="s">
        <v>292</v>
      </c>
      <c r="B11" s="62" t="str">
        <f>IF(Összefoglalás!E127=0," ",Összefoglalás!E127)</f>
        <v xml:space="preserve"> </v>
      </c>
    </row>
    <row r="12" spans="1:4" ht="33" x14ac:dyDescent="0.3">
      <c r="A12" s="63" t="s">
        <v>293</v>
      </c>
      <c r="B12" s="62" t="str">
        <f>Összefoglalás!C127</f>
        <v>A belső kontroll jelentős hiányosságait időben kell kommunikálni az irányítással megbízott személyek felé.</v>
      </c>
    </row>
    <row r="13" spans="1:4" x14ac:dyDescent="0.3">
      <c r="A13" s="60" t="s">
        <v>294</v>
      </c>
      <c r="B13" s="61"/>
    </row>
    <row r="14" spans="1:4" x14ac:dyDescent="0.3">
      <c r="A14" s="60"/>
      <c r="B14" s="61"/>
    </row>
    <row r="15" spans="1:4" x14ac:dyDescent="0.3">
      <c r="A15" s="64"/>
      <c r="B15" s="61"/>
    </row>
    <row r="16" spans="1:4" x14ac:dyDescent="0.3">
      <c r="A16" s="64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5"/>
    </row>
    <row r="20" spans="1:2" x14ac:dyDescent="0.3">
      <c r="A20" s="60" t="s">
        <v>16</v>
      </c>
      <c r="B20" s="61"/>
    </row>
    <row r="21" spans="1:2" x14ac:dyDescent="0.3">
      <c r="A21" s="60"/>
      <c r="B21" s="65"/>
    </row>
    <row r="22" spans="1:2" x14ac:dyDescent="0.3">
      <c r="A22" s="60" t="s">
        <v>17</v>
      </c>
      <c r="B22" s="61"/>
    </row>
    <row r="23" spans="1:2" x14ac:dyDescent="0.3">
      <c r="A23" s="64"/>
      <c r="B23" s="65"/>
    </row>
    <row r="24" spans="1:2" x14ac:dyDescent="0.3">
      <c r="A24" s="64"/>
      <c r="B24" s="65"/>
    </row>
  </sheetData>
  <conditionalFormatting sqref="B12">
    <cfRule type="expression" dxfId="24" priority="1" stopIfTrue="1">
      <formula>$B$11="Né"</formula>
    </cfRule>
  </conditionalFormatting>
  <hyperlinks>
    <hyperlink ref="C3" location="Összefoglalás!D127" display=" &lt; Összefoglalás D127"/>
    <hyperlink ref="C2" location="Összefoglalás!A1" display=" &lt; Összefoglalás A1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D26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200</v>
      </c>
      <c r="B1" s="49" t="s">
        <v>267</v>
      </c>
      <c r="C1" s="21"/>
      <c r="D1" s="9"/>
    </row>
    <row r="2" spans="1:4" x14ac:dyDescent="0.3">
      <c r="A2" s="70"/>
      <c r="B2" s="52"/>
      <c r="C2" s="21" t="s">
        <v>301</v>
      </c>
      <c r="D2" s="9"/>
    </row>
    <row r="3" spans="1:4" x14ac:dyDescent="0.3">
      <c r="A3" s="48" t="s">
        <v>288</v>
      </c>
      <c r="B3" s="53"/>
      <c r="C3" s="21" t="s">
        <v>343</v>
      </c>
      <c r="D3" s="9"/>
    </row>
    <row r="4" spans="1:4" x14ac:dyDescent="0.3">
      <c r="A4" s="54" t="s">
        <v>289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290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295</v>
      </c>
      <c r="B10" s="61"/>
    </row>
    <row r="11" spans="1:4" x14ac:dyDescent="0.3">
      <c r="A11" s="60" t="s">
        <v>292</v>
      </c>
      <c r="B11" s="62" t="str">
        <f>IF(Összefoglalás!E128=0," ",Összefoglalás!E128)</f>
        <v xml:space="preserve"> </v>
      </c>
    </row>
    <row r="12" spans="1:4" ht="49.5" x14ac:dyDescent="0.3">
      <c r="A12" s="63" t="s">
        <v>293</v>
      </c>
      <c r="B12" s="62" t="str">
        <f>Összefoglalás!C128</f>
        <v>A könyvvizsgálónak kommunikálnia kell az irányítással megbízott személyek felé a nem helyesbített hibás állításokat és azt a hatást, amelyet azok önmagukban vagy együttesen gyakorolhatnak a könyvvizsgálói jelentésben szereplő véleményre.</v>
      </c>
    </row>
    <row r="13" spans="1:4" x14ac:dyDescent="0.3">
      <c r="A13" s="63"/>
      <c r="B13" s="62" t="str">
        <f>Összefoglalás!C129</f>
        <v>A könyvvizsgálónak kérnie kell, hogy helyesbítsék a nem helyesbített hibás állításokat.</v>
      </c>
    </row>
    <row r="14" spans="1:4" ht="49.5" x14ac:dyDescent="0.3">
      <c r="A14" s="63"/>
      <c r="B14" s="62" t="str">
        <f>Összefoglalás!C130</f>
        <v>A könyvvizsgálónak az irányítással megbízott személyek felé is kommunikálnia kell a korábbi időszakokra vonatkozó nem helyesbített hibás állítások hatását a releváns ügyletcsoportokra, számlaegyenlegekre vagy közzétételekre, valamint a pénzügyi kimutatások egészére.</v>
      </c>
    </row>
    <row r="15" spans="1:4" x14ac:dyDescent="0.3">
      <c r="A15" s="60" t="s">
        <v>294</v>
      </c>
      <c r="B15" s="61"/>
    </row>
    <row r="16" spans="1:4" x14ac:dyDescent="0.3">
      <c r="A16" s="60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1"/>
    </row>
    <row r="20" spans="1:2" x14ac:dyDescent="0.3">
      <c r="A20" s="64"/>
      <c r="B20" s="61"/>
    </row>
    <row r="21" spans="1:2" x14ac:dyDescent="0.3">
      <c r="A21" s="64"/>
      <c r="B21" s="65"/>
    </row>
    <row r="22" spans="1:2" x14ac:dyDescent="0.3">
      <c r="A22" s="60" t="s">
        <v>16</v>
      </c>
      <c r="B22" s="61"/>
    </row>
    <row r="23" spans="1:2" x14ac:dyDescent="0.3">
      <c r="A23" s="60"/>
      <c r="B23" s="65"/>
    </row>
    <row r="24" spans="1:2" x14ac:dyDescent="0.3">
      <c r="A24" s="60" t="s">
        <v>17</v>
      </c>
      <c r="B24" s="61"/>
    </row>
    <row r="25" spans="1:2" x14ac:dyDescent="0.3">
      <c r="A25" s="64"/>
      <c r="B25" s="65"/>
    </row>
    <row r="26" spans="1:2" x14ac:dyDescent="0.3">
      <c r="A26" s="64"/>
      <c r="B26" s="65"/>
    </row>
  </sheetData>
  <conditionalFormatting sqref="B12:B14">
    <cfRule type="expression" dxfId="23" priority="1" stopIfTrue="1">
      <formula>$B$11="Né"</formula>
    </cfRule>
  </conditionalFormatting>
  <hyperlinks>
    <hyperlink ref="C3" location="Összefoglalás!D128" display=" &lt; Összefoglalás D128"/>
    <hyperlink ref="C2" location="Összefoglalás!A1" display=" &lt; Összefoglalás A1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D24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276</v>
      </c>
      <c r="B1" s="49" t="s">
        <v>267</v>
      </c>
      <c r="C1" s="21"/>
      <c r="D1" s="9"/>
    </row>
    <row r="2" spans="1:4" x14ac:dyDescent="0.3">
      <c r="A2" s="51"/>
      <c r="B2" s="52"/>
      <c r="C2" s="21" t="s">
        <v>301</v>
      </c>
      <c r="D2" s="9"/>
    </row>
    <row r="3" spans="1:4" x14ac:dyDescent="0.3">
      <c r="A3" s="48" t="s">
        <v>288</v>
      </c>
      <c r="B3" s="53"/>
      <c r="C3" s="21" t="s">
        <v>344</v>
      </c>
      <c r="D3" s="9"/>
    </row>
    <row r="4" spans="1:4" x14ac:dyDescent="0.3">
      <c r="A4" s="54" t="s">
        <v>289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290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295</v>
      </c>
      <c r="B10" s="61"/>
    </row>
    <row r="11" spans="1:4" x14ac:dyDescent="0.3">
      <c r="A11" s="60" t="s">
        <v>292</v>
      </c>
      <c r="B11" s="62" t="str">
        <f>IF(Összefoglalás!E131=0," ",Összefoglalás!E131)</f>
        <v xml:space="preserve"> </v>
      </c>
    </row>
    <row r="12" spans="1:4" ht="49.5" x14ac:dyDescent="0.3">
      <c r="A12" s="63" t="s">
        <v>293</v>
      </c>
      <c r="B12" s="62" t="str">
        <f>Összefoglalás!C131</f>
        <v>Ha a nyitó egyenlegekben található hibás állíások miatt a tárgyidőszaki pénzügyi kimutatások is tartalmaznak hibás állításokat, akkor azt kommunikálni kell az irányítással megbízott személyek felé.</v>
      </c>
    </row>
    <row r="13" spans="1:4" x14ac:dyDescent="0.3">
      <c r="A13" s="60" t="s">
        <v>294</v>
      </c>
      <c r="B13" s="61"/>
    </row>
    <row r="14" spans="1:4" x14ac:dyDescent="0.3">
      <c r="A14" s="60"/>
      <c r="B14" s="61"/>
    </row>
    <row r="15" spans="1:4" x14ac:dyDescent="0.3">
      <c r="A15" s="64"/>
      <c r="B15" s="61"/>
    </row>
    <row r="16" spans="1:4" x14ac:dyDescent="0.3">
      <c r="A16" s="64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5"/>
    </row>
    <row r="20" spans="1:2" x14ac:dyDescent="0.3">
      <c r="A20" s="60" t="s">
        <v>16</v>
      </c>
      <c r="B20" s="61"/>
    </row>
    <row r="21" spans="1:2" x14ac:dyDescent="0.3">
      <c r="A21" s="60"/>
      <c r="B21" s="65"/>
    </row>
    <row r="22" spans="1:2" x14ac:dyDescent="0.3">
      <c r="A22" s="60" t="s">
        <v>17</v>
      </c>
      <c r="B22" s="61"/>
    </row>
    <row r="23" spans="1:2" x14ac:dyDescent="0.3">
      <c r="A23" s="64"/>
      <c r="B23" s="65"/>
    </row>
    <row r="24" spans="1:2" x14ac:dyDescent="0.3">
      <c r="A24" s="64"/>
      <c r="B24" s="65"/>
    </row>
  </sheetData>
  <conditionalFormatting sqref="B12">
    <cfRule type="expression" dxfId="22" priority="1" stopIfTrue="1">
      <formula>$B$11="Né"</formula>
    </cfRule>
  </conditionalFormatting>
  <hyperlinks>
    <hyperlink ref="C3" location="Összefoglalás!D131" display=" &lt; Összefoglalás D131"/>
    <hyperlink ref="C2" location="Összefoglalás!A1" display=" &lt; Összefoglalás A1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D24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205</v>
      </c>
      <c r="B1" s="49" t="s">
        <v>267</v>
      </c>
      <c r="C1" s="21"/>
      <c r="D1" s="9"/>
    </row>
    <row r="2" spans="1:4" x14ac:dyDescent="0.3">
      <c r="A2" s="51"/>
      <c r="B2" s="52"/>
      <c r="C2" s="21" t="s">
        <v>301</v>
      </c>
      <c r="D2" s="9"/>
    </row>
    <row r="3" spans="1:4" x14ac:dyDescent="0.3">
      <c r="A3" s="48" t="s">
        <v>288</v>
      </c>
      <c r="B3" s="53"/>
      <c r="C3" s="21" t="s">
        <v>345</v>
      </c>
      <c r="D3" s="9"/>
    </row>
    <row r="4" spans="1:4" x14ac:dyDescent="0.3">
      <c r="A4" s="54" t="s">
        <v>289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290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295</v>
      </c>
      <c r="B10" s="61"/>
    </row>
    <row r="11" spans="1:4" x14ac:dyDescent="0.3">
      <c r="A11" s="60" t="s">
        <v>292</v>
      </c>
      <c r="B11" s="62" t="str">
        <f>IF(Összefoglalás!E132=0," ",Összefoglalás!E132)</f>
        <v xml:space="preserve"> </v>
      </c>
    </row>
    <row r="12" spans="1:4" ht="33" x14ac:dyDescent="0.3">
      <c r="A12" s="63" t="s">
        <v>293</v>
      </c>
      <c r="B12" s="62" t="str">
        <f>Összefoglalás!C132</f>
        <v>A kapcsolt felekkel kapcsolatos jelentős kérdéseket kommunikálni kell az irányítással megbízott személyek felé is.</v>
      </c>
    </row>
    <row r="13" spans="1:4" x14ac:dyDescent="0.3">
      <c r="A13" s="60" t="s">
        <v>294</v>
      </c>
      <c r="B13" s="61"/>
    </row>
    <row r="14" spans="1:4" x14ac:dyDescent="0.3">
      <c r="A14" s="60"/>
      <c r="B14" s="61"/>
    </row>
    <row r="15" spans="1:4" x14ac:dyDescent="0.3">
      <c r="A15" s="64"/>
      <c r="B15" s="61"/>
    </row>
    <row r="16" spans="1:4" x14ac:dyDescent="0.3">
      <c r="A16" s="64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5"/>
    </row>
    <row r="20" spans="1:2" x14ac:dyDescent="0.3">
      <c r="A20" s="60" t="s">
        <v>16</v>
      </c>
      <c r="B20" s="61"/>
    </row>
    <row r="21" spans="1:2" x14ac:dyDescent="0.3">
      <c r="A21" s="60"/>
      <c r="B21" s="65"/>
    </row>
    <row r="22" spans="1:2" x14ac:dyDescent="0.3">
      <c r="A22" s="60" t="s">
        <v>17</v>
      </c>
      <c r="B22" s="61"/>
    </row>
    <row r="23" spans="1:2" x14ac:dyDescent="0.3">
      <c r="A23" s="64"/>
      <c r="B23" s="65"/>
    </row>
    <row r="24" spans="1:2" x14ac:dyDescent="0.3">
      <c r="A24" s="64"/>
      <c r="B24" s="65"/>
    </row>
  </sheetData>
  <conditionalFormatting sqref="B12">
    <cfRule type="expression" dxfId="21" priority="1" stopIfTrue="1">
      <formula>$B$11="Né"</formula>
    </cfRule>
  </conditionalFormatting>
  <hyperlinks>
    <hyperlink ref="C3" location="Összefoglalás!D132" display=" &lt; Összefoglalás D132"/>
    <hyperlink ref="C2" location="Összefoglalás!A1" display=" &lt; Összefoglalás A1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D34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277</v>
      </c>
      <c r="B1" s="49" t="s">
        <v>267</v>
      </c>
      <c r="C1" s="21"/>
      <c r="D1" s="9"/>
    </row>
    <row r="2" spans="1:4" x14ac:dyDescent="0.3">
      <c r="A2" s="51"/>
      <c r="B2" s="52"/>
      <c r="C2" s="21" t="s">
        <v>301</v>
      </c>
      <c r="D2" s="9"/>
    </row>
    <row r="3" spans="1:4" x14ac:dyDescent="0.3">
      <c r="A3" s="48" t="s">
        <v>288</v>
      </c>
      <c r="B3" s="53"/>
      <c r="C3" s="21" t="s">
        <v>346</v>
      </c>
      <c r="D3" s="9"/>
    </row>
    <row r="4" spans="1:4" x14ac:dyDescent="0.3">
      <c r="A4" s="54" t="s">
        <v>289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290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295</v>
      </c>
      <c r="B10" s="61"/>
    </row>
    <row r="11" spans="1:4" x14ac:dyDescent="0.3">
      <c r="A11" s="60" t="s">
        <v>292</v>
      </c>
      <c r="B11" s="62" t="str">
        <f>IF(Összefoglalás!E133=0," ",Összefoglalás!E133)</f>
        <v xml:space="preserve"> </v>
      </c>
    </row>
    <row r="12" spans="1:4" ht="33" x14ac:dyDescent="0.3">
      <c r="A12" s="63" t="s">
        <v>293</v>
      </c>
      <c r="B12" s="62" t="str">
        <f>Összefoglalás!C133</f>
        <v>Interjút kell készíteni az irányítással megbízott személyekkel arról, történt-e bármilyen fordulónap utáni esemény, amely esetleg hatással van a pénzügyi kimutatásokra.</v>
      </c>
    </row>
    <row r="13" spans="1:4" x14ac:dyDescent="0.3">
      <c r="A13" s="63"/>
      <c r="B13" s="62" t="str">
        <f>Összefoglalás!C134</f>
        <v>Az interjúkon javasolt kitérni a következőkre:</v>
      </c>
    </row>
    <row r="14" spans="1:4" x14ac:dyDescent="0.3">
      <c r="A14" s="63"/>
      <c r="B14" s="62" t="str">
        <f>Összefoglalás!C135</f>
        <v>- került-e sor újabb kötelezettségvállalásokra, hitelfelvételekre vagy garanciavállalásokra</v>
      </c>
    </row>
    <row r="15" spans="1:4" x14ac:dyDescent="0.3">
      <c r="A15" s="63"/>
      <c r="B15" s="62" t="str">
        <f>Összefoglalás!C136</f>
        <v>- történt-e eszközértékesítés vagy -vásárlás, vagy terveznek-e ilyet</v>
      </c>
    </row>
    <row r="16" spans="1:4" x14ac:dyDescent="0.3">
      <c r="A16" s="63"/>
      <c r="B16" s="62" t="str">
        <f>Összefoglalás!C137</f>
        <v>- került-e sor tőkeemelésre vagy adósságinstrumentum kibocsátására</v>
      </c>
    </row>
    <row r="17" spans="1:2" ht="33" x14ac:dyDescent="0.3">
      <c r="A17" s="63"/>
      <c r="B17" s="62" t="str">
        <f>Összefoglalás!C138</f>
        <v>- kisajátított-e az állam bármely eszközt, vagy semmisült-e meg eszköz például tűzvész vagy árvíz következtében</v>
      </c>
    </row>
    <row r="18" spans="1:2" x14ac:dyDescent="0.3">
      <c r="A18" s="63"/>
      <c r="B18" s="62" t="str">
        <f>Összefoglalás!C139</f>
        <v>- a függő tételek tekintetében történt-e bármilyen fejlemény</v>
      </c>
    </row>
    <row r="19" spans="1:2" x14ac:dyDescent="0.3">
      <c r="A19" s="63"/>
      <c r="B19" s="62" t="str">
        <f>Összefoglalás!C140</f>
        <v>- végrehajtottak-e vagy terveznek-e bármilyen szokásostól eltérő számviteli módosítást</v>
      </c>
    </row>
    <row r="20" spans="1:2" ht="33" x14ac:dyDescent="0.3">
      <c r="A20" s="63"/>
      <c r="B20" s="62" t="str">
        <f>Összefoglalás!C141</f>
        <v>- történtek-e olyan események, melyek miatt a vállalkozás folytatása elve a jövőben nem érvényesülhet,</v>
      </c>
    </row>
    <row r="21" spans="1:2" ht="33" x14ac:dyDescent="0.3">
      <c r="A21" s="63"/>
      <c r="B21" s="62" t="str">
        <f>Összefoglalás!C142</f>
        <v>- történtek-e olyan események, amelyek relevánsak a pénzügyi kimutatásokban szereplő becslések vagy céltartalékok értékelése szempontjából</v>
      </c>
    </row>
    <row r="22" spans="1:2" x14ac:dyDescent="0.3">
      <c r="A22" s="63"/>
      <c r="B22" s="62" t="str">
        <f>Összefoglalás!C143</f>
        <v>- történt-e olyan esemény, amely releváns az eszközök megtérülése szempontjából</v>
      </c>
    </row>
    <row r="23" spans="1:2" x14ac:dyDescent="0.3">
      <c r="A23" s="60" t="s">
        <v>294</v>
      </c>
      <c r="B23" s="61"/>
    </row>
    <row r="24" spans="1:2" x14ac:dyDescent="0.3">
      <c r="A24" s="60"/>
      <c r="B24" s="61"/>
    </row>
    <row r="25" spans="1:2" x14ac:dyDescent="0.3">
      <c r="A25" s="64"/>
      <c r="B25" s="61"/>
    </row>
    <row r="26" spans="1:2" x14ac:dyDescent="0.3">
      <c r="A26" s="64"/>
      <c r="B26" s="61"/>
    </row>
    <row r="27" spans="1:2" x14ac:dyDescent="0.3">
      <c r="A27" s="64"/>
      <c r="B27" s="61"/>
    </row>
    <row r="28" spans="1:2" x14ac:dyDescent="0.3">
      <c r="A28" s="64"/>
      <c r="B28" s="61"/>
    </row>
    <row r="29" spans="1:2" x14ac:dyDescent="0.3">
      <c r="A29" s="64"/>
      <c r="B29" s="65"/>
    </row>
    <row r="30" spans="1:2" x14ac:dyDescent="0.3">
      <c r="A30" s="60" t="s">
        <v>16</v>
      </c>
      <c r="B30" s="61"/>
    </row>
    <row r="31" spans="1:2" x14ac:dyDescent="0.3">
      <c r="A31" s="60"/>
      <c r="B31" s="65"/>
    </row>
    <row r="32" spans="1:2" x14ac:dyDescent="0.3">
      <c r="A32" s="60" t="s">
        <v>17</v>
      </c>
      <c r="B32" s="61"/>
    </row>
    <row r="33" spans="1:2" x14ac:dyDescent="0.3">
      <c r="A33" s="64"/>
      <c r="B33" s="65"/>
    </row>
    <row r="34" spans="1:2" x14ac:dyDescent="0.3">
      <c r="A34" s="64"/>
      <c r="B34" s="65"/>
    </row>
  </sheetData>
  <conditionalFormatting sqref="B12:B22">
    <cfRule type="expression" dxfId="20" priority="1" stopIfTrue="1">
      <formula>$B$11="Né"</formula>
    </cfRule>
  </conditionalFormatting>
  <hyperlinks>
    <hyperlink ref="C3" location="Összefoglalás!D133" display=" &lt; Összefoglalás D133"/>
    <hyperlink ref="C2" location="Összefoglalás!A1" display=" &lt; Összefoglalás A1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D24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278</v>
      </c>
      <c r="B1" s="49" t="s">
        <v>267</v>
      </c>
      <c r="C1" s="21"/>
      <c r="D1" s="9"/>
    </row>
    <row r="2" spans="1:4" x14ac:dyDescent="0.3">
      <c r="A2" s="51"/>
      <c r="B2" s="52"/>
      <c r="C2" s="21" t="s">
        <v>301</v>
      </c>
      <c r="D2" s="9"/>
    </row>
    <row r="3" spans="1:4" x14ac:dyDescent="0.3">
      <c r="A3" s="48" t="s">
        <v>288</v>
      </c>
      <c r="B3" s="53"/>
      <c r="C3" s="21" t="s">
        <v>347</v>
      </c>
      <c r="D3" s="9"/>
    </row>
    <row r="4" spans="1:4" x14ac:dyDescent="0.3">
      <c r="A4" s="54" t="s">
        <v>289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290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295</v>
      </c>
      <c r="B10" s="61"/>
    </row>
    <row r="11" spans="1:4" x14ac:dyDescent="0.3">
      <c r="A11" s="60" t="s">
        <v>292</v>
      </c>
      <c r="B11" s="62" t="str">
        <f>IF(Összefoglalás!E144=0," ",Összefoglalás!E144)</f>
        <v xml:space="preserve"> </v>
      </c>
    </row>
    <row r="12" spans="1:4" ht="33" x14ac:dyDescent="0.3">
      <c r="A12" s="63" t="s">
        <v>293</v>
      </c>
      <c r="B12" s="62" t="str">
        <f>Összefoglalás!C144</f>
        <v>Az irányítással megbízott személyek fordulónapot követően tartott üléseiről készült jegyzőkönyvek átolvasása után interjút kell készíteni az üléseken megtárgyalt kérdésekről.</v>
      </c>
    </row>
    <row r="13" spans="1:4" x14ac:dyDescent="0.3">
      <c r="A13" s="60" t="s">
        <v>294</v>
      </c>
      <c r="B13" s="61"/>
    </row>
    <row r="14" spans="1:4" x14ac:dyDescent="0.3">
      <c r="A14" s="60"/>
      <c r="B14" s="61"/>
    </row>
    <row r="15" spans="1:4" x14ac:dyDescent="0.3">
      <c r="A15" s="64"/>
      <c r="B15" s="61"/>
    </row>
    <row r="16" spans="1:4" x14ac:dyDescent="0.3">
      <c r="A16" s="64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5"/>
    </row>
    <row r="20" spans="1:2" x14ac:dyDescent="0.3">
      <c r="A20" s="60" t="s">
        <v>16</v>
      </c>
      <c r="B20" s="61"/>
    </row>
    <row r="21" spans="1:2" x14ac:dyDescent="0.3">
      <c r="A21" s="60"/>
      <c r="B21" s="65"/>
    </row>
    <row r="22" spans="1:2" x14ac:dyDescent="0.3">
      <c r="A22" s="60" t="s">
        <v>17</v>
      </c>
      <c r="B22" s="61"/>
    </row>
    <row r="23" spans="1:2" x14ac:dyDescent="0.3">
      <c r="A23" s="64"/>
      <c r="B23" s="65"/>
    </row>
    <row r="24" spans="1:2" x14ac:dyDescent="0.3">
      <c r="A24" s="64"/>
      <c r="B24" s="65"/>
    </row>
  </sheetData>
  <conditionalFormatting sqref="B12">
    <cfRule type="expression" dxfId="19" priority="1" stopIfTrue="1">
      <formula>$B$11="Né"</formula>
    </cfRule>
  </conditionalFormatting>
  <hyperlinks>
    <hyperlink ref="C3" location="Összefoglalás!D144" display=" &lt; Összefoglalás D144"/>
    <hyperlink ref="C2" location="Összefoglalás!A1" display=" &lt; Összefoglalás A1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D27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279</v>
      </c>
      <c r="B1" s="49" t="s">
        <v>267</v>
      </c>
      <c r="C1" s="21"/>
      <c r="D1" s="9"/>
    </row>
    <row r="2" spans="1:4" x14ac:dyDescent="0.3">
      <c r="A2" s="51"/>
      <c r="B2" s="52"/>
      <c r="C2" s="21" t="s">
        <v>301</v>
      </c>
      <c r="D2" s="9"/>
    </row>
    <row r="3" spans="1:4" x14ac:dyDescent="0.3">
      <c r="A3" s="48" t="s">
        <v>288</v>
      </c>
      <c r="B3" s="53"/>
      <c r="C3" s="21" t="s">
        <v>348</v>
      </c>
      <c r="D3" s="9"/>
    </row>
    <row r="4" spans="1:4" x14ac:dyDescent="0.3">
      <c r="A4" s="54" t="s">
        <v>289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290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295</v>
      </c>
      <c r="B10" s="61"/>
    </row>
    <row r="11" spans="1:4" x14ac:dyDescent="0.3">
      <c r="A11" s="60" t="s">
        <v>292</v>
      </c>
      <c r="B11" s="62" t="str">
        <f>IF(Összefoglalás!E145=0," ",Összefoglalás!E145)</f>
        <v xml:space="preserve"> </v>
      </c>
    </row>
    <row r="12" spans="1:4" ht="33" x14ac:dyDescent="0.3">
      <c r="A12" s="63" t="s">
        <v>293</v>
      </c>
      <c r="B12" s="62" t="str">
        <f>Összefoglalás!C145</f>
        <v xml:space="preserve">Ha a jelentés dátuma után tudomást szerez olyan tényről, amit ha ismer, módosította volna a jelentését, és </v>
      </c>
    </row>
    <row r="13" spans="1:4" x14ac:dyDescent="0.3">
      <c r="A13" s="63"/>
      <c r="B13" s="62" t="str">
        <f>Összefoglalás!C146</f>
        <v xml:space="preserve">- a vezetés a pénzügyi kimutatásokat nem módosította, valamint </v>
      </c>
    </row>
    <row r="14" spans="1:4" x14ac:dyDescent="0.3">
      <c r="A14" s="63"/>
      <c r="B14" s="62" t="str">
        <f>Összefoglalás!C147</f>
        <v xml:space="preserve">- ha a jelentést már kibocsátotta, </v>
      </c>
    </row>
    <row r="15" spans="1:4" ht="33" x14ac:dyDescent="0.3">
      <c r="A15" s="63"/>
      <c r="B15" s="62" t="str">
        <f>Összefoglalás!C148</f>
        <v>=&gt; értesíteni kell az irányítással megbízott szemlyeket, hogy a jelenést ne adják ki harmadik személyek részére annak módosításáig.</v>
      </c>
    </row>
    <row r="16" spans="1:4" x14ac:dyDescent="0.3">
      <c r="A16" s="60" t="s">
        <v>294</v>
      </c>
      <c r="B16" s="61"/>
    </row>
    <row r="17" spans="1:2" x14ac:dyDescent="0.3">
      <c r="A17" s="60"/>
      <c r="B17" s="61"/>
    </row>
    <row r="18" spans="1:2" x14ac:dyDescent="0.3">
      <c r="A18" s="64"/>
      <c r="B18" s="61"/>
    </row>
    <row r="19" spans="1:2" x14ac:dyDescent="0.3">
      <c r="A19" s="64"/>
      <c r="B19" s="61"/>
    </row>
    <row r="20" spans="1:2" x14ac:dyDescent="0.3">
      <c r="A20" s="64"/>
      <c r="B20" s="61"/>
    </row>
    <row r="21" spans="1:2" x14ac:dyDescent="0.3">
      <c r="A21" s="64"/>
      <c r="B21" s="61"/>
    </row>
    <row r="22" spans="1:2" x14ac:dyDescent="0.3">
      <c r="A22" s="64"/>
      <c r="B22" s="65"/>
    </row>
    <row r="23" spans="1:2" x14ac:dyDescent="0.3">
      <c r="A23" s="60" t="s">
        <v>16</v>
      </c>
      <c r="B23" s="61"/>
    </row>
    <row r="24" spans="1:2" x14ac:dyDescent="0.3">
      <c r="A24" s="60"/>
      <c r="B24" s="65"/>
    </row>
    <row r="25" spans="1:2" x14ac:dyDescent="0.3">
      <c r="A25" s="60" t="s">
        <v>17</v>
      </c>
      <c r="B25" s="61"/>
    </row>
    <row r="26" spans="1:2" x14ac:dyDescent="0.3">
      <c r="A26" s="64"/>
      <c r="B26" s="65"/>
    </row>
    <row r="27" spans="1:2" x14ac:dyDescent="0.3">
      <c r="A27" s="64"/>
      <c r="B27" s="65"/>
    </row>
  </sheetData>
  <conditionalFormatting sqref="B12:B15">
    <cfRule type="expression" dxfId="18" priority="1" stopIfTrue="1">
      <formula>$B$11="Né"</formula>
    </cfRule>
  </conditionalFormatting>
  <hyperlinks>
    <hyperlink ref="C3" location="Összefoglalás!D145" display=" &lt; Összefoglalás D145"/>
    <hyperlink ref="C2" location="Összefoglalás!A1" display=" &lt; Összefoglalás A1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D27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280</v>
      </c>
      <c r="B1" s="49" t="s">
        <v>267</v>
      </c>
      <c r="C1" s="21"/>
      <c r="D1" s="9"/>
    </row>
    <row r="2" spans="1:4" x14ac:dyDescent="0.3">
      <c r="A2" s="51"/>
      <c r="B2" s="52"/>
      <c r="C2" s="21" t="s">
        <v>301</v>
      </c>
      <c r="D2" s="9"/>
    </row>
    <row r="3" spans="1:4" x14ac:dyDescent="0.3">
      <c r="A3" s="48" t="s">
        <v>288</v>
      </c>
      <c r="B3" s="53"/>
      <c r="C3" s="21" t="s">
        <v>349</v>
      </c>
      <c r="D3" s="9"/>
    </row>
    <row r="4" spans="1:4" x14ac:dyDescent="0.3">
      <c r="A4" s="54" t="s">
        <v>289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290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295</v>
      </c>
      <c r="B10" s="61"/>
    </row>
    <row r="11" spans="1:4" x14ac:dyDescent="0.3">
      <c r="A11" s="60" t="s">
        <v>292</v>
      </c>
      <c r="B11" s="62" t="str">
        <f>IF(Összefoglalás!E149=0," ",Összefoglalás!E149)</f>
        <v xml:space="preserve"> </v>
      </c>
    </row>
    <row r="12" spans="1:4" x14ac:dyDescent="0.3">
      <c r="A12" s="63" t="s">
        <v>293</v>
      </c>
      <c r="B12" s="62" t="str">
        <f>Összefoglalás!C149</f>
        <v>Ha:</v>
      </c>
    </row>
    <row r="13" spans="1:4" ht="33" x14ac:dyDescent="0.3">
      <c r="A13" s="63"/>
      <c r="B13" s="62" t="str">
        <f>Összefoglalás!C150</f>
        <v xml:space="preserve">- a vezetés nem tesz meg mindent annak érdekében, hogy mindenkit értesítsen, aki már megkapta a jelentést vagy </v>
      </c>
    </row>
    <row r="14" spans="1:4" x14ac:dyDescent="0.3">
      <c r="A14" s="63"/>
      <c r="B14" s="62" t="str">
        <f>Összefoglalás!C151</f>
        <v xml:space="preserve">- nem hajlandó a pénzügyi kimutatásokat módosítani, </v>
      </c>
    </row>
    <row r="15" spans="1:4" ht="33" x14ac:dyDescent="0.3">
      <c r="A15" s="63"/>
      <c r="B15" s="62" t="str">
        <f>Összefoglalás!C152</f>
        <v>=&gt; a könyvvizsgálónak értesítenie kell az irányítással megbízott személyeket arról, hogy meg fogja kísérelni megakadályozni azt, hogy a jövőben a jelentésre támaszkodjanak.</v>
      </c>
    </row>
    <row r="16" spans="1:4" x14ac:dyDescent="0.3">
      <c r="A16" s="60" t="s">
        <v>294</v>
      </c>
      <c r="B16" s="61"/>
    </row>
    <row r="17" spans="1:2" x14ac:dyDescent="0.3">
      <c r="A17" s="60"/>
      <c r="B17" s="61"/>
    </row>
    <row r="18" spans="1:2" x14ac:dyDescent="0.3">
      <c r="A18" s="64"/>
      <c r="B18" s="61"/>
    </row>
    <row r="19" spans="1:2" x14ac:dyDescent="0.3">
      <c r="A19" s="64"/>
      <c r="B19" s="61"/>
    </row>
    <row r="20" spans="1:2" x14ac:dyDescent="0.3">
      <c r="A20" s="64"/>
      <c r="B20" s="61"/>
    </row>
    <row r="21" spans="1:2" x14ac:dyDescent="0.3">
      <c r="A21" s="64"/>
      <c r="B21" s="61"/>
    </row>
    <row r="22" spans="1:2" x14ac:dyDescent="0.3">
      <c r="A22" s="64"/>
      <c r="B22" s="65"/>
    </row>
    <row r="23" spans="1:2" x14ac:dyDescent="0.3">
      <c r="A23" s="60" t="s">
        <v>16</v>
      </c>
      <c r="B23" s="61"/>
    </row>
    <row r="24" spans="1:2" x14ac:dyDescent="0.3">
      <c r="A24" s="60"/>
      <c r="B24" s="65"/>
    </row>
    <row r="25" spans="1:2" x14ac:dyDescent="0.3">
      <c r="A25" s="60" t="s">
        <v>17</v>
      </c>
      <c r="B25" s="61"/>
    </row>
    <row r="26" spans="1:2" x14ac:dyDescent="0.3">
      <c r="A26" s="64"/>
      <c r="B26" s="65"/>
    </row>
    <row r="27" spans="1:2" x14ac:dyDescent="0.3">
      <c r="A27" s="64"/>
      <c r="B27" s="65"/>
    </row>
  </sheetData>
  <conditionalFormatting sqref="B12:B15">
    <cfRule type="expression" dxfId="17" priority="1" stopIfTrue="1">
      <formula>$B$11="Né"</formula>
    </cfRule>
  </conditionalFormatting>
  <hyperlinks>
    <hyperlink ref="C3" location="Összefoglalás!D149" display=" &lt; Összefoglalás D149"/>
    <hyperlink ref="C2" location="Összefoglalás!A1" display=" &lt; Összefoglalás A1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D24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48" t="s">
        <v>59</v>
      </c>
      <c r="B1" s="49" t="s">
        <v>267</v>
      </c>
      <c r="C1" s="21"/>
      <c r="D1" s="9"/>
    </row>
    <row r="2" spans="1:4" x14ac:dyDescent="0.3">
      <c r="A2" s="51"/>
      <c r="B2" s="52"/>
      <c r="C2" s="21" t="s">
        <v>301</v>
      </c>
      <c r="D2" s="9"/>
    </row>
    <row r="3" spans="1:4" x14ac:dyDescent="0.3">
      <c r="A3" s="48" t="s">
        <v>288</v>
      </c>
      <c r="B3" s="53"/>
      <c r="C3" s="21" t="s">
        <v>305</v>
      </c>
      <c r="D3" s="9"/>
    </row>
    <row r="4" spans="1:4" x14ac:dyDescent="0.3">
      <c r="A4" s="54" t="s">
        <v>289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290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291</v>
      </c>
      <c r="B10" s="61"/>
    </row>
    <row r="11" spans="1:4" x14ac:dyDescent="0.3">
      <c r="A11" s="60" t="s">
        <v>292</v>
      </c>
      <c r="B11" s="62" t="str">
        <f>IF(Összefoglalás!E21=0," ",Összefoglalás!E21)</f>
        <v xml:space="preserve"> </v>
      </c>
    </row>
    <row r="12" spans="1:4" ht="49.5" x14ac:dyDescent="0.3">
      <c r="A12" s="63" t="s">
        <v>293</v>
      </c>
      <c r="B12" s="62" t="str">
        <f>Összefoglalás!C21</f>
        <v>A könyvvizsgálónak interjút kell készítenie a vezetéssel és szükség szerint a gazdálkodó egység egyéb munkatársaival annak megállapítása céljából, van-e tudomásuk a gazdálkodó egységet érintő bármilyen tényleges, vélt vagy állítólagos csalásról.</v>
      </c>
    </row>
    <row r="13" spans="1:4" x14ac:dyDescent="0.3">
      <c r="A13" s="60" t="s">
        <v>294</v>
      </c>
      <c r="B13" s="61"/>
    </row>
    <row r="14" spans="1:4" x14ac:dyDescent="0.3">
      <c r="A14" s="60"/>
      <c r="B14" s="61"/>
    </row>
    <row r="15" spans="1:4" x14ac:dyDescent="0.3">
      <c r="A15" s="64"/>
      <c r="B15" s="61"/>
    </row>
    <row r="16" spans="1:4" x14ac:dyDescent="0.3">
      <c r="A16" s="64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5"/>
    </row>
    <row r="20" spans="1:2" x14ac:dyDescent="0.3">
      <c r="A20" s="60" t="s">
        <v>16</v>
      </c>
      <c r="B20" s="61"/>
    </row>
    <row r="21" spans="1:2" x14ac:dyDescent="0.3">
      <c r="A21" s="60"/>
      <c r="B21" s="65"/>
    </row>
    <row r="22" spans="1:2" x14ac:dyDescent="0.3">
      <c r="A22" s="60" t="s">
        <v>17</v>
      </c>
      <c r="B22" s="61"/>
    </row>
    <row r="23" spans="1:2" x14ac:dyDescent="0.3">
      <c r="A23" s="64"/>
      <c r="B23" s="65"/>
    </row>
    <row r="24" spans="1:2" x14ac:dyDescent="0.3">
      <c r="A24" s="64"/>
      <c r="B24" s="65"/>
    </row>
  </sheetData>
  <conditionalFormatting sqref="B12">
    <cfRule type="expression" dxfId="61" priority="1" stopIfTrue="1">
      <formula>$B$11="Né"</formula>
    </cfRule>
  </conditionalFormatting>
  <hyperlinks>
    <hyperlink ref="C3" location="Összefoglalás!D21" display=" &lt; Összefoglalás D21"/>
    <hyperlink ref="C2" location="Összefoglalás!A1" display=" &lt; Összefoglalás A1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D28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211</v>
      </c>
      <c r="B1" s="49" t="s">
        <v>267</v>
      </c>
      <c r="C1" s="21"/>
      <c r="D1" s="9"/>
    </row>
    <row r="2" spans="1:4" x14ac:dyDescent="0.3">
      <c r="A2" s="51"/>
      <c r="B2" s="52"/>
      <c r="C2" s="21" t="s">
        <v>301</v>
      </c>
      <c r="D2" s="9"/>
    </row>
    <row r="3" spans="1:4" x14ac:dyDescent="0.3">
      <c r="A3" s="48" t="s">
        <v>288</v>
      </c>
      <c r="B3" s="53"/>
      <c r="C3" s="21" t="s">
        <v>350</v>
      </c>
      <c r="D3" s="9"/>
    </row>
    <row r="4" spans="1:4" x14ac:dyDescent="0.3">
      <c r="A4" s="54" t="s">
        <v>289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290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295</v>
      </c>
      <c r="B10" s="61"/>
    </row>
    <row r="11" spans="1:4" x14ac:dyDescent="0.3">
      <c r="A11" s="60" t="s">
        <v>292</v>
      </c>
      <c r="B11" s="62" t="str">
        <f>IF(Összefoglalás!E153=0," ",Összefoglalás!E153)</f>
        <v xml:space="preserve"> </v>
      </c>
    </row>
    <row r="12" spans="1:4" ht="49.5" x14ac:dyDescent="0.3">
      <c r="A12" s="63" t="s">
        <v>293</v>
      </c>
      <c r="B12" s="62" t="str">
        <f>Összefoglalás!C153</f>
        <v>A könyvvizsgálónak kommunikálnia kell az irányítással megbízott személyek felé az olyan azonosított eseményeket vagy feltételeket, amelyek jelentős kétséget vethetnek fel a gazdálkodó egységnek a vállalkozás folytatására való képességével kapcsolatban.</v>
      </c>
    </row>
    <row r="13" spans="1:4" x14ac:dyDescent="0.3">
      <c r="A13" s="63"/>
      <c r="B13" s="62" t="str">
        <f>Összefoglalás!C154</f>
        <v>A kommunikációnak tartalmaznia kell:</v>
      </c>
    </row>
    <row r="14" spans="1:4" x14ac:dyDescent="0.3">
      <c r="A14" s="63"/>
      <c r="B14" s="62" t="str">
        <f>Összefoglalás!C155</f>
        <v>- hogy az események vagy feltételek lényeges bizonytalanságot testesítenek-e meg</v>
      </c>
    </row>
    <row r="15" spans="1:4" ht="33" x14ac:dyDescent="0.3">
      <c r="A15" s="63"/>
      <c r="B15" s="62" t="str">
        <f>Összefoglalás!C156</f>
        <v>- helyénvaló-e feltételezni a vállalkozás folytatását a pénzügyi kimutatások készítése és prezentálása során</v>
      </c>
    </row>
    <row r="16" spans="1:4" x14ac:dyDescent="0.3">
      <c r="A16" s="63"/>
      <c r="B16" s="62" t="str">
        <f>Összefoglalás!C157</f>
        <v>- pénzügyi kimutatásokban lévő kapcsolódó közzétételek megfelelőségét.</v>
      </c>
    </row>
    <row r="17" spans="1:2" x14ac:dyDescent="0.3">
      <c r="A17" s="60" t="s">
        <v>294</v>
      </c>
      <c r="B17" s="61"/>
    </row>
    <row r="18" spans="1:2" x14ac:dyDescent="0.3">
      <c r="A18" s="60"/>
      <c r="B18" s="61"/>
    </row>
    <row r="19" spans="1:2" x14ac:dyDescent="0.3">
      <c r="A19" s="64"/>
      <c r="B19" s="61"/>
    </row>
    <row r="20" spans="1:2" x14ac:dyDescent="0.3">
      <c r="A20" s="64"/>
      <c r="B20" s="61"/>
    </row>
    <row r="21" spans="1:2" x14ac:dyDescent="0.3">
      <c r="A21" s="64"/>
      <c r="B21" s="61"/>
    </row>
    <row r="22" spans="1:2" x14ac:dyDescent="0.3">
      <c r="A22" s="64"/>
      <c r="B22" s="61"/>
    </row>
    <row r="23" spans="1:2" x14ac:dyDescent="0.3">
      <c r="A23" s="64"/>
      <c r="B23" s="65"/>
    </row>
    <row r="24" spans="1:2" x14ac:dyDescent="0.3">
      <c r="A24" s="60" t="s">
        <v>16</v>
      </c>
      <c r="B24" s="61"/>
    </row>
    <row r="25" spans="1:2" x14ac:dyDescent="0.3">
      <c r="A25" s="60"/>
      <c r="B25" s="65"/>
    </row>
    <row r="26" spans="1:2" x14ac:dyDescent="0.3">
      <c r="A26" s="60" t="s">
        <v>17</v>
      </c>
      <c r="B26" s="61"/>
    </row>
    <row r="27" spans="1:2" x14ac:dyDescent="0.3">
      <c r="A27" s="64"/>
      <c r="B27" s="65"/>
    </row>
    <row r="28" spans="1:2" x14ac:dyDescent="0.3">
      <c r="A28" s="64"/>
      <c r="B28" s="65"/>
    </row>
  </sheetData>
  <conditionalFormatting sqref="B12:B16">
    <cfRule type="expression" dxfId="16" priority="1" stopIfTrue="1">
      <formula>$B$11="Né"</formula>
    </cfRule>
  </conditionalFormatting>
  <hyperlinks>
    <hyperlink ref="C3" location="Összefoglalás!D153" display=" &lt; Összefoglalás D153"/>
    <hyperlink ref="C2" location="Összefoglalás!A1" display=" &lt; Összefoglalás A1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D24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217</v>
      </c>
      <c r="B1" s="49" t="s">
        <v>267</v>
      </c>
      <c r="C1" s="21"/>
      <c r="D1" s="9"/>
    </row>
    <row r="2" spans="1:4" x14ac:dyDescent="0.3">
      <c r="A2" s="51"/>
      <c r="B2" s="52"/>
      <c r="C2" s="21" t="s">
        <v>301</v>
      </c>
      <c r="D2" s="9"/>
    </row>
    <row r="3" spans="1:4" x14ac:dyDescent="0.3">
      <c r="A3" s="48" t="s">
        <v>288</v>
      </c>
      <c r="B3" s="53"/>
      <c r="C3" s="21" t="s">
        <v>351</v>
      </c>
      <c r="D3" s="9"/>
    </row>
    <row r="4" spans="1:4" x14ac:dyDescent="0.3">
      <c r="A4" s="54" t="s">
        <v>289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290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295</v>
      </c>
      <c r="B10" s="61"/>
    </row>
    <row r="11" spans="1:4" x14ac:dyDescent="0.3">
      <c r="A11" s="60" t="s">
        <v>292</v>
      </c>
      <c r="B11" s="62" t="str">
        <f>IF(Összefoglalás!E158=0," ",Összefoglalás!E158)</f>
        <v xml:space="preserve"> </v>
      </c>
    </row>
    <row r="12" spans="1:4" ht="33" x14ac:dyDescent="0.3">
      <c r="A12" s="63" t="s">
        <v>293</v>
      </c>
      <c r="B12" s="62" t="str">
        <f>Összefoglalás!C158</f>
        <v>Ha a vezetés nem hajlandó megszüntetni a könyvvizsgálat hatókörének korlátozását, ezt kommunikálni kell az iránytással megbízott személyek felé.</v>
      </c>
    </row>
    <row r="13" spans="1:4" x14ac:dyDescent="0.3">
      <c r="A13" s="60" t="s">
        <v>294</v>
      </c>
      <c r="B13" s="61"/>
    </row>
    <row r="14" spans="1:4" x14ac:dyDescent="0.3">
      <c r="A14" s="60"/>
      <c r="B14" s="61"/>
    </row>
    <row r="15" spans="1:4" x14ac:dyDescent="0.3">
      <c r="A15" s="64"/>
      <c r="B15" s="61"/>
    </row>
    <row r="16" spans="1:4" x14ac:dyDescent="0.3">
      <c r="A16" s="64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5"/>
    </row>
    <row r="20" spans="1:2" x14ac:dyDescent="0.3">
      <c r="A20" s="60" t="s">
        <v>16</v>
      </c>
      <c r="B20" s="61"/>
    </row>
    <row r="21" spans="1:2" x14ac:dyDescent="0.3">
      <c r="A21" s="60"/>
      <c r="B21" s="65"/>
    </row>
    <row r="22" spans="1:2" x14ac:dyDescent="0.3">
      <c r="A22" s="60" t="s">
        <v>17</v>
      </c>
      <c r="B22" s="61"/>
    </row>
    <row r="23" spans="1:2" x14ac:dyDescent="0.3">
      <c r="A23" s="64"/>
      <c r="B23" s="65"/>
    </row>
    <row r="24" spans="1:2" x14ac:dyDescent="0.3">
      <c r="A24" s="64"/>
      <c r="B24" s="65"/>
    </row>
  </sheetData>
  <conditionalFormatting sqref="B12">
    <cfRule type="expression" dxfId="15" priority="1" stopIfTrue="1">
      <formula>$B$11="Né"</formula>
    </cfRule>
  </conditionalFormatting>
  <hyperlinks>
    <hyperlink ref="C3" location="Összefoglalás!D158" display=" &lt; Összefoglalás D158"/>
    <hyperlink ref="C2" location="Összefoglalás!A1" display=" &lt; Összefoglalás A1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D25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219</v>
      </c>
      <c r="B1" s="49" t="s">
        <v>267</v>
      </c>
      <c r="C1" s="21"/>
      <c r="D1" s="9"/>
    </row>
    <row r="2" spans="1:4" x14ac:dyDescent="0.3">
      <c r="A2" s="51"/>
      <c r="B2" s="52"/>
      <c r="C2" s="21" t="s">
        <v>301</v>
      </c>
      <c r="D2" s="9"/>
    </row>
    <row r="3" spans="1:4" x14ac:dyDescent="0.3">
      <c r="A3" s="48" t="s">
        <v>288</v>
      </c>
      <c r="B3" s="53"/>
      <c r="C3" s="21" t="s">
        <v>352</v>
      </c>
      <c r="D3" s="9"/>
    </row>
    <row r="4" spans="1:4" x14ac:dyDescent="0.3">
      <c r="A4" s="54" t="s">
        <v>289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290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295</v>
      </c>
      <c r="B10" s="61"/>
    </row>
    <row r="11" spans="1:4" x14ac:dyDescent="0.3">
      <c r="A11" s="60" t="s">
        <v>292</v>
      </c>
      <c r="B11" s="62" t="str">
        <f>IF(Összefoglalás!E159=0," ",Összefoglalás!E159)</f>
        <v xml:space="preserve"> </v>
      </c>
    </row>
    <row r="12" spans="1:4" x14ac:dyDescent="0.3">
      <c r="A12" s="63" t="s">
        <v>293</v>
      </c>
      <c r="B12" s="62" t="str">
        <f>Összefoglalás!C159</f>
        <v>Ha visszalépés mellett dönt (mert nem tud elegendő és megfelelő bizonyítékot szerezni):</v>
      </c>
    </row>
    <row r="13" spans="1:4" ht="49.5" x14ac:dyDescent="0.3">
      <c r="A13" s="63"/>
      <c r="B13" s="62" t="str">
        <f>Összefoglalás!C160</f>
        <v>- visszalépés előtt kommunikálnia kell az irányítással megbízott személyek felé a könyvvizsgálat során a hibás állításokkal kapcsolatban azonosított bármely kérdést, amely a vélemény minősítéséhez vezetett volna.</v>
      </c>
    </row>
    <row r="14" spans="1:4" x14ac:dyDescent="0.3">
      <c r="A14" s="60" t="s">
        <v>294</v>
      </c>
      <c r="B14" s="61"/>
    </row>
    <row r="15" spans="1:4" x14ac:dyDescent="0.3">
      <c r="A15" s="60"/>
      <c r="B15" s="61"/>
    </row>
    <row r="16" spans="1:4" x14ac:dyDescent="0.3">
      <c r="A16" s="64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1"/>
    </row>
    <row r="20" spans="1:2" x14ac:dyDescent="0.3">
      <c r="A20" s="64"/>
      <c r="B20" s="65"/>
    </row>
    <row r="21" spans="1:2" x14ac:dyDescent="0.3">
      <c r="A21" s="60" t="s">
        <v>16</v>
      </c>
      <c r="B21" s="61"/>
    </row>
    <row r="22" spans="1:2" x14ac:dyDescent="0.3">
      <c r="A22" s="60"/>
      <c r="B22" s="65"/>
    </row>
    <row r="23" spans="1:2" x14ac:dyDescent="0.3">
      <c r="A23" s="60" t="s">
        <v>17</v>
      </c>
      <c r="B23" s="61"/>
    </row>
    <row r="24" spans="1:2" x14ac:dyDescent="0.3">
      <c r="A24" s="64"/>
      <c r="B24" s="65"/>
    </row>
    <row r="25" spans="1:2" x14ac:dyDescent="0.3">
      <c r="A25" s="64"/>
      <c r="B25" s="65"/>
    </row>
  </sheetData>
  <conditionalFormatting sqref="B12:B13">
    <cfRule type="expression" dxfId="14" priority="1" stopIfTrue="1">
      <formula>$B$11="Né"</formula>
    </cfRule>
  </conditionalFormatting>
  <hyperlinks>
    <hyperlink ref="C3" location="Összefoglalás!D159" display=" &lt; Összefoglalás D159"/>
    <hyperlink ref="C2" location="Összefoglalás!A1" display=" &lt; Összefoglalás A1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D25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222</v>
      </c>
      <c r="B1" s="49" t="s">
        <v>267</v>
      </c>
      <c r="C1" s="21"/>
      <c r="D1" s="9"/>
    </row>
    <row r="2" spans="1:4" x14ac:dyDescent="0.3">
      <c r="A2" s="70"/>
      <c r="B2" s="52"/>
      <c r="C2" s="21" t="s">
        <v>301</v>
      </c>
      <c r="D2" s="9"/>
    </row>
    <row r="3" spans="1:4" x14ac:dyDescent="0.3">
      <c r="A3" s="48" t="s">
        <v>288</v>
      </c>
      <c r="B3" s="53"/>
      <c r="C3" s="21" t="s">
        <v>353</v>
      </c>
      <c r="D3" s="9"/>
    </row>
    <row r="4" spans="1:4" x14ac:dyDescent="0.3">
      <c r="A4" s="54" t="s">
        <v>289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290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295</v>
      </c>
      <c r="B10" s="61"/>
    </row>
    <row r="11" spans="1:4" x14ac:dyDescent="0.3">
      <c r="A11" s="60" t="s">
        <v>292</v>
      </c>
      <c r="B11" s="62" t="str">
        <f>IF(Összefoglalás!E161=0," ",Összefoglalás!E161)</f>
        <v xml:space="preserve"> </v>
      </c>
    </row>
    <row r="12" spans="1:4" ht="33" x14ac:dyDescent="0.3">
      <c r="A12" s="63" t="s">
        <v>293</v>
      </c>
      <c r="B12" s="62" t="str">
        <f>Összefoglalás!C161</f>
        <v>Ha a lényeges hibás állítás arra vonatkozik, hogy nem tettek közzé közzéteendő információkat, a könyvvizsgálónak</v>
      </c>
    </row>
    <row r="13" spans="1:4" x14ac:dyDescent="0.3">
      <c r="A13" s="63"/>
      <c r="B13" s="62" t="str">
        <f>Összefoglalás!C162</f>
        <v>- meg kell beszélnie az információk közzétételének hiányát az irányítással megbízott személyekkel.</v>
      </c>
    </row>
    <row r="14" spans="1:4" x14ac:dyDescent="0.3">
      <c r="A14" s="60" t="s">
        <v>294</v>
      </c>
      <c r="B14" s="61"/>
    </row>
    <row r="15" spans="1:4" x14ac:dyDescent="0.3">
      <c r="A15" s="60"/>
      <c r="B15" s="61"/>
    </row>
    <row r="16" spans="1:4" x14ac:dyDescent="0.3">
      <c r="A16" s="64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1"/>
    </row>
    <row r="20" spans="1:2" x14ac:dyDescent="0.3">
      <c r="A20" s="64"/>
      <c r="B20" s="65"/>
    </row>
    <row r="21" spans="1:2" x14ac:dyDescent="0.3">
      <c r="A21" s="60" t="s">
        <v>16</v>
      </c>
      <c r="B21" s="61"/>
    </row>
    <row r="22" spans="1:2" x14ac:dyDescent="0.3">
      <c r="A22" s="60"/>
      <c r="B22" s="65"/>
    </row>
    <row r="23" spans="1:2" x14ac:dyDescent="0.3">
      <c r="A23" s="60" t="s">
        <v>17</v>
      </c>
      <c r="B23" s="61"/>
    </row>
    <row r="24" spans="1:2" x14ac:dyDescent="0.3">
      <c r="A24" s="64"/>
      <c r="B24" s="65"/>
    </row>
    <row r="25" spans="1:2" x14ac:dyDescent="0.3">
      <c r="A25" s="64"/>
      <c r="B25" s="65"/>
    </row>
  </sheetData>
  <conditionalFormatting sqref="B12:B13">
    <cfRule type="expression" dxfId="13" priority="1" stopIfTrue="1">
      <formula>$B$11="Né"</formula>
    </cfRule>
  </conditionalFormatting>
  <hyperlinks>
    <hyperlink ref="C3" location="Összefoglalás!D161" display=" &lt; Összefoglalás D161"/>
    <hyperlink ref="C2" location="Összefoglalás!A1" display=" &lt; Összefoglalás A1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D26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225</v>
      </c>
      <c r="B1" s="49" t="s">
        <v>267</v>
      </c>
      <c r="C1" s="21"/>
      <c r="D1" s="9"/>
    </row>
    <row r="2" spans="1:4" x14ac:dyDescent="0.3">
      <c r="A2" s="51"/>
      <c r="B2" s="52"/>
      <c r="C2" s="21" t="s">
        <v>301</v>
      </c>
      <c r="D2" s="9"/>
    </row>
    <row r="3" spans="1:4" x14ac:dyDescent="0.3">
      <c r="A3" s="48" t="s">
        <v>288</v>
      </c>
      <c r="B3" s="53"/>
      <c r="C3" s="21" t="s">
        <v>354</v>
      </c>
      <c r="D3" s="9"/>
    </row>
    <row r="4" spans="1:4" x14ac:dyDescent="0.3">
      <c r="A4" s="54" t="s">
        <v>289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290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295</v>
      </c>
      <c r="B10" s="61"/>
    </row>
    <row r="11" spans="1:4" x14ac:dyDescent="0.3">
      <c r="A11" s="60" t="s">
        <v>292</v>
      </c>
      <c r="B11" s="62" t="str">
        <f>IF(Összefoglalás!E163=0," ",Összefoglalás!E163)</f>
        <v xml:space="preserve"> </v>
      </c>
    </row>
    <row r="12" spans="1:4" x14ac:dyDescent="0.3">
      <c r="A12" s="63" t="s">
        <v>293</v>
      </c>
      <c r="B12" s="62" t="str">
        <f>Összefoglalás!C163</f>
        <v>Ha a vélemény minősítése várható, kommunikálni kell az irányítással megbízottak felé:</v>
      </c>
    </row>
    <row r="13" spans="1:4" x14ac:dyDescent="0.3">
      <c r="A13" s="63"/>
      <c r="B13" s="62" t="str">
        <f>Összefoglalás!C164</f>
        <v>- a körülményeket, amik a várható minősítéshez vezettek,</v>
      </c>
    </row>
    <row r="14" spans="1:4" x14ac:dyDescent="0.3">
      <c r="A14" s="63"/>
      <c r="B14" s="62" t="str">
        <f>Összefoglalás!C165</f>
        <v>- minősítés várható szövegét.</v>
      </c>
    </row>
    <row r="15" spans="1:4" x14ac:dyDescent="0.3">
      <c r="A15" s="60" t="s">
        <v>294</v>
      </c>
      <c r="B15" s="61"/>
    </row>
    <row r="16" spans="1:4" x14ac:dyDescent="0.3">
      <c r="A16" s="60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1"/>
    </row>
    <row r="20" spans="1:2" x14ac:dyDescent="0.3">
      <c r="A20" s="64"/>
      <c r="B20" s="61"/>
    </row>
    <row r="21" spans="1:2" x14ac:dyDescent="0.3">
      <c r="A21" s="64"/>
      <c r="B21" s="65"/>
    </row>
    <row r="22" spans="1:2" x14ac:dyDescent="0.3">
      <c r="A22" s="60" t="s">
        <v>16</v>
      </c>
      <c r="B22" s="61"/>
    </row>
    <row r="23" spans="1:2" x14ac:dyDescent="0.3">
      <c r="A23" s="60"/>
      <c r="B23" s="65"/>
    </row>
    <row r="24" spans="1:2" x14ac:dyDescent="0.3">
      <c r="A24" s="60" t="s">
        <v>17</v>
      </c>
      <c r="B24" s="61"/>
    </row>
    <row r="25" spans="1:2" x14ac:dyDescent="0.3">
      <c r="A25" s="64"/>
      <c r="B25" s="65"/>
    </row>
    <row r="26" spans="1:2" x14ac:dyDescent="0.3">
      <c r="A26" s="64"/>
      <c r="B26" s="65"/>
    </row>
  </sheetData>
  <conditionalFormatting sqref="B12:B14">
    <cfRule type="expression" dxfId="12" priority="1" stopIfTrue="1">
      <formula>$B$11="Né"</formula>
    </cfRule>
  </conditionalFormatting>
  <hyperlinks>
    <hyperlink ref="C3" location="Összefoglalás!D163" display=" &lt; Összefoglalás D163"/>
    <hyperlink ref="C2" location="Összefoglalás!A1" display=" &lt; Összefoglalás A1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D29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229</v>
      </c>
      <c r="B1" s="49" t="s">
        <v>267</v>
      </c>
      <c r="C1" s="21"/>
      <c r="D1" s="9"/>
    </row>
    <row r="2" spans="1:4" x14ac:dyDescent="0.3">
      <c r="A2" s="51"/>
      <c r="B2" s="52"/>
      <c r="C2" s="21" t="s">
        <v>301</v>
      </c>
      <c r="D2" s="9"/>
    </row>
    <row r="3" spans="1:4" x14ac:dyDescent="0.3">
      <c r="A3" s="48" t="s">
        <v>288</v>
      </c>
      <c r="B3" s="53"/>
      <c r="C3" s="21" t="s">
        <v>355</v>
      </c>
      <c r="D3" s="9"/>
    </row>
    <row r="4" spans="1:4" x14ac:dyDescent="0.3">
      <c r="A4" s="54" t="s">
        <v>289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290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295</v>
      </c>
      <c r="B10" s="61"/>
    </row>
    <row r="11" spans="1:4" x14ac:dyDescent="0.3">
      <c r="A11" s="60" t="s">
        <v>292</v>
      </c>
      <c r="B11" s="62" t="str">
        <f>IF(Összefoglalás!E166=0," ",Összefoglalás!E166)</f>
        <v xml:space="preserve"> </v>
      </c>
    </row>
    <row r="12" spans="1:4" x14ac:dyDescent="0.3">
      <c r="A12" s="63" t="s">
        <v>293</v>
      </c>
      <c r="B12" s="62" t="str">
        <f>Összefoglalás!C166</f>
        <v>Kommunikálni kell az irányítással megbízott személyek felé, ha:</v>
      </c>
    </row>
    <row r="13" spans="1:4" x14ac:dyDescent="0.3">
      <c r="A13" s="63"/>
      <c r="B13" s="62" t="str">
        <f>Összefoglalás!C167</f>
        <v>- a jelentést várhatóan figyelemfelhívó bekezdéssel, vagy</v>
      </c>
    </row>
    <row r="14" spans="1:4" x14ac:dyDescent="0.3">
      <c r="A14" s="63"/>
      <c r="B14" s="62" t="str">
        <f>Összefoglalás!C168</f>
        <v>- egyéb kérdések bekezdéssel kívánja kiegészíteni a könyvvizsgáló.</v>
      </c>
    </row>
    <row r="15" spans="1:4" x14ac:dyDescent="0.3">
      <c r="A15" s="63"/>
      <c r="B15" s="62" t="str">
        <f>Összefoglalás!C169</f>
        <v>A kommunikáció tartalma:</v>
      </c>
    </row>
    <row r="16" spans="1:4" x14ac:dyDescent="0.3">
      <c r="A16" s="63"/>
      <c r="B16" s="62" t="str">
        <f>Összefoglalás!C170</f>
        <v>- annak ténye, hogy figyelemfelhívó / egyéb kérdések bekezdés kerül a jelentésbe,</v>
      </c>
    </row>
    <row r="17" spans="1:2" x14ac:dyDescent="0.3">
      <c r="A17" s="63"/>
      <c r="B17" s="62" t="str">
        <f>Összefoglalás!C171</f>
        <v>- a bekezdések várható szövegezése.</v>
      </c>
    </row>
    <row r="18" spans="1:2" x14ac:dyDescent="0.3">
      <c r="A18" s="60" t="s">
        <v>294</v>
      </c>
      <c r="B18" s="61"/>
    </row>
    <row r="19" spans="1:2" x14ac:dyDescent="0.3">
      <c r="A19" s="60"/>
      <c r="B19" s="61"/>
    </row>
    <row r="20" spans="1:2" x14ac:dyDescent="0.3">
      <c r="A20" s="64"/>
      <c r="B20" s="61"/>
    </row>
    <row r="21" spans="1:2" x14ac:dyDescent="0.3">
      <c r="A21" s="64"/>
      <c r="B21" s="61"/>
    </row>
    <row r="22" spans="1:2" x14ac:dyDescent="0.3">
      <c r="A22" s="64"/>
      <c r="B22" s="61"/>
    </row>
    <row r="23" spans="1:2" x14ac:dyDescent="0.3">
      <c r="A23" s="64"/>
      <c r="B23" s="61"/>
    </row>
    <row r="24" spans="1:2" x14ac:dyDescent="0.3">
      <c r="A24" s="64"/>
      <c r="B24" s="65"/>
    </row>
    <row r="25" spans="1:2" x14ac:dyDescent="0.3">
      <c r="A25" s="60" t="s">
        <v>16</v>
      </c>
      <c r="B25" s="61"/>
    </row>
    <row r="26" spans="1:2" x14ac:dyDescent="0.3">
      <c r="A26" s="60"/>
      <c r="B26" s="65"/>
    </row>
    <row r="27" spans="1:2" x14ac:dyDescent="0.3">
      <c r="A27" s="60" t="s">
        <v>17</v>
      </c>
      <c r="B27" s="61"/>
    </row>
    <row r="28" spans="1:2" x14ac:dyDescent="0.3">
      <c r="A28" s="64"/>
      <c r="B28" s="65"/>
    </row>
    <row r="29" spans="1:2" x14ac:dyDescent="0.3">
      <c r="A29" s="64"/>
      <c r="B29" s="65"/>
    </row>
  </sheetData>
  <conditionalFormatting sqref="B12:B17">
    <cfRule type="expression" dxfId="11" priority="1" stopIfTrue="1">
      <formula>$B$11="Né"</formula>
    </cfRule>
  </conditionalFormatting>
  <hyperlinks>
    <hyperlink ref="C3" location="Összefoglalás!D166" display=" &lt; Összefoglalás D166"/>
    <hyperlink ref="C2" location="Összefoglalás!A1" display=" &lt; Összefoglalás A1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D28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281</v>
      </c>
      <c r="B1" s="49" t="s">
        <v>267</v>
      </c>
      <c r="C1" s="21"/>
      <c r="D1" s="9"/>
    </row>
    <row r="2" spans="1:4" x14ac:dyDescent="0.3">
      <c r="A2" s="51"/>
      <c r="B2" s="52"/>
      <c r="C2" s="21" t="s">
        <v>301</v>
      </c>
      <c r="D2" s="9"/>
    </row>
    <row r="3" spans="1:4" x14ac:dyDescent="0.3">
      <c r="A3" s="48" t="s">
        <v>288</v>
      </c>
      <c r="B3" s="53"/>
      <c r="C3" s="21" t="s">
        <v>356</v>
      </c>
      <c r="D3" s="9"/>
    </row>
    <row r="4" spans="1:4" x14ac:dyDescent="0.3">
      <c r="A4" s="54" t="s">
        <v>289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290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295</v>
      </c>
      <c r="B10" s="61"/>
    </row>
    <row r="11" spans="1:4" x14ac:dyDescent="0.3">
      <c r="A11" s="60" t="s">
        <v>292</v>
      </c>
      <c r="B11" s="62" t="str">
        <f>IF(Összefoglalás!E172=0," ",Összefoglalás!E172)</f>
        <v xml:space="preserve"> </v>
      </c>
    </row>
    <row r="12" spans="1:4" x14ac:dyDescent="0.3">
      <c r="A12" s="63" t="s">
        <v>293</v>
      </c>
      <c r="B12" s="62" t="str">
        <f>Összefoglalás!C172</f>
        <v xml:space="preserve">Ha </v>
      </c>
    </row>
    <row r="13" spans="1:4" x14ac:dyDescent="0.3">
      <c r="A13" s="63"/>
      <c r="B13" s="62" t="str">
        <f>Összefoglalás!C173</f>
        <v>- olyan lényeges hibás állítás áll fenn, amely érinti az előző időszaki pénzügyi kimutatásokat</v>
      </c>
    </row>
    <row r="14" spans="1:4" x14ac:dyDescent="0.3">
      <c r="A14" s="63"/>
      <c r="B14" s="62" t="str">
        <f>Összefoglalás!C174</f>
        <v>- melyre az előző könyvvizsgáló minősítés nélkül adott ki jelentést</v>
      </c>
    </row>
    <row r="15" spans="1:4" ht="16.5" customHeight="1" x14ac:dyDescent="0.3">
      <c r="A15" s="63"/>
      <c r="B15" s="62" t="str">
        <f>Összefoglalás!C175</f>
        <v>=&gt; a könyvvizsgálónak kommunikálnia kell a hibás állítást az irányítással megbízott személyek felé, és</v>
      </c>
    </row>
    <row r="16" spans="1:4" x14ac:dyDescent="0.3">
      <c r="A16" s="63"/>
      <c r="B16" s="62" t="str">
        <f>Összefoglalás!C176</f>
        <v>=&gt; kérni kell, hogy tájékoztassák az előző könyvvizsgálót.</v>
      </c>
    </row>
    <row r="17" spans="1:2" x14ac:dyDescent="0.3">
      <c r="A17" s="60" t="s">
        <v>294</v>
      </c>
      <c r="B17" s="61"/>
    </row>
    <row r="18" spans="1:2" x14ac:dyDescent="0.3">
      <c r="A18" s="60"/>
      <c r="B18" s="61"/>
    </row>
    <row r="19" spans="1:2" x14ac:dyDescent="0.3">
      <c r="A19" s="64"/>
      <c r="B19" s="61"/>
    </row>
    <row r="20" spans="1:2" x14ac:dyDescent="0.3">
      <c r="A20" s="64"/>
      <c r="B20" s="61"/>
    </row>
    <row r="21" spans="1:2" x14ac:dyDescent="0.3">
      <c r="A21" s="64"/>
      <c r="B21" s="61"/>
    </row>
    <row r="22" spans="1:2" x14ac:dyDescent="0.3">
      <c r="A22" s="64"/>
      <c r="B22" s="61"/>
    </row>
    <row r="23" spans="1:2" x14ac:dyDescent="0.3">
      <c r="A23" s="64"/>
      <c r="B23" s="65"/>
    </row>
    <row r="24" spans="1:2" x14ac:dyDescent="0.3">
      <c r="A24" s="60" t="s">
        <v>16</v>
      </c>
      <c r="B24" s="61"/>
    </row>
    <row r="25" spans="1:2" x14ac:dyDescent="0.3">
      <c r="A25" s="60"/>
      <c r="B25" s="65"/>
    </row>
    <row r="26" spans="1:2" x14ac:dyDescent="0.3">
      <c r="A26" s="60" t="s">
        <v>17</v>
      </c>
      <c r="B26" s="61"/>
    </row>
    <row r="27" spans="1:2" x14ac:dyDescent="0.3">
      <c r="A27" s="64"/>
      <c r="B27" s="65"/>
    </row>
    <row r="28" spans="1:2" x14ac:dyDescent="0.3">
      <c r="A28" s="64"/>
      <c r="B28" s="65"/>
    </row>
  </sheetData>
  <conditionalFormatting sqref="B12:B16">
    <cfRule type="expression" dxfId="10" priority="1" stopIfTrue="1">
      <formula>$B$11="Né"</formula>
    </cfRule>
  </conditionalFormatting>
  <hyperlinks>
    <hyperlink ref="C3" location="Összefoglalás!D172" display=" &lt; Összefoglalás D172"/>
    <hyperlink ref="C2" location="Összefoglalás!A1" display=" &lt; Összefoglalás A1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D25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238</v>
      </c>
      <c r="B1" s="49" t="s">
        <v>267</v>
      </c>
      <c r="C1" s="21"/>
      <c r="D1" s="9"/>
    </row>
    <row r="2" spans="1:4" x14ac:dyDescent="0.3">
      <c r="A2" s="51"/>
      <c r="B2" s="52"/>
      <c r="C2" s="21" t="s">
        <v>301</v>
      </c>
      <c r="D2" s="9"/>
    </row>
    <row r="3" spans="1:4" x14ac:dyDescent="0.3">
      <c r="A3" s="48" t="s">
        <v>288</v>
      </c>
      <c r="B3" s="53"/>
      <c r="C3" s="21" t="s">
        <v>357</v>
      </c>
      <c r="D3" s="9"/>
    </row>
    <row r="4" spans="1:4" x14ac:dyDescent="0.3">
      <c r="A4" s="54" t="s">
        <v>289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290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295</v>
      </c>
      <c r="B10" s="61"/>
    </row>
    <row r="11" spans="1:4" x14ac:dyDescent="0.3">
      <c r="A11" s="60" t="s">
        <v>292</v>
      </c>
      <c r="B11" s="62" t="str">
        <f>IF(Összefoglalás!E177=0," ",Összefoglalás!E177)</f>
        <v xml:space="preserve"> </v>
      </c>
    </row>
    <row r="12" spans="1:4" ht="49.5" x14ac:dyDescent="0.3">
      <c r="A12" s="63" t="s">
        <v>293</v>
      </c>
      <c r="B12" s="62" t="str">
        <f>Összefoglalás!C177</f>
        <v>Ha az egyéb információ módosítására van szükség, és a vezetés nem hajlandó végrehajtani a módosítást (akkor is, ha a jelentés dátuma előtt kapjuk meg a kiegészítő információkat és akkor is, ha csak a jelentés dátuma után)</v>
      </c>
    </row>
    <row r="13" spans="1:4" x14ac:dyDescent="0.3">
      <c r="A13" s="63"/>
      <c r="B13" s="62" t="str">
        <f>Összefoglalás!C178</f>
        <v>- a könyvvizsgálónak kommunikálnia kell ezt az irányítással megbízott személyek felé.</v>
      </c>
    </row>
    <row r="14" spans="1:4" x14ac:dyDescent="0.3">
      <c r="A14" s="60" t="s">
        <v>294</v>
      </c>
      <c r="B14" s="61"/>
    </row>
    <row r="15" spans="1:4" x14ac:dyDescent="0.3">
      <c r="A15" s="60"/>
      <c r="B15" s="61"/>
    </row>
    <row r="16" spans="1:4" x14ac:dyDescent="0.3">
      <c r="A16" s="64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1"/>
    </row>
    <row r="20" spans="1:2" x14ac:dyDescent="0.3">
      <c r="A20" s="64"/>
      <c r="B20" s="65"/>
    </row>
    <row r="21" spans="1:2" x14ac:dyDescent="0.3">
      <c r="A21" s="60" t="s">
        <v>16</v>
      </c>
      <c r="B21" s="61"/>
    </row>
    <row r="22" spans="1:2" x14ac:dyDescent="0.3">
      <c r="A22" s="60"/>
      <c r="B22" s="65"/>
    </row>
    <row r="23" spans="1:2" x14ac:dyDescent="0.3">
      <c r="A23" s="60" t="s">
        <v>17</v>
      </c>
      <c r="B23" s="61"/>
    </row>
    <row r="24" spans="1:2" x14ac:dyDescent="0.3">
      <c r="A24" s="64"/>
      <c r="B24" s="65"/>
    </row>
    <row r="25" spans="1:2" x14ac:dyDescent="0.3">
      <c r="A25" s="64"/>
      <c r="B25" s="65"/>
    </row>
  </sheetData>
  <conditionalFormatting sqref="B12:B13">
    <cfRule type="expression" dxfId="9" priority="1" stopIfTrue="1">
      <formula>$B$11="Né"</formula>
    </cfRule>
  </conditionalFormatting>
  <hyperlinks>
    <hyperlink ref="C3" location="Összefoglalás!D177" display=" &lt; Összefoglalás D177"/>
    <hyperlink ref="C2" location="Összefoglalás!A1" display=" &lt; Összefoglalás A1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D25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241</v>
      </c>
      <c r="B1" s="49" t="s">
        <v>267</v>
      </c>
      <c r="C1" s="21"/>
      <c r="D1" s="9"/>
    </row>
    <row r="2" spans="1:4" x14ac:dyDescent="0.3">
      <c r="A2" s="51"/>
      <c r="B2" s="52"/>
      <c r="C2" s="21" t="s">
        <v>301</v>
      </c>
      <c r="D2" s="9"/>
    </row>
    <row r="3" spans="1:4" x14ac:dyDescent="0.3">
      <c r="A3" s="48" t="s">
        <v>288</v>
      </c>
      <c r="B3" s="53"/>
      <c r="C3" s="21" t="s">
        <v>358</v>
      </c>
      <c r="D3" s="9"/>
    </row>
    <row r="4" spans="1:4" x14ac:dyDescent="0.3">
      <c r="A4" s="54" t="s">
        <v>289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290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295</v>
      </c>
      <c r="B10" s="61"/>
    </row>
    <row r="11" spans="1:4" x14ac:dyDescent="0.3">
      <c r="A11" s="60" t="s">
        <v>292</v>
      </c>
      <c r="B11" s="62" t="str">
        <f>IF(Összefoglalás!E179=0," ",Összefoglalás!E179)</f>
        <v xml:space="preserve"> </v>
      </c>
    </row>
    <row r="12" spans="1:4" ht="33" x14ac:dyDescent="0.3">
      <c r="A12" s="63" t="s">
        <v>293</v>
      </c>
      <c r="B12" s="62" t="str">
        <f>Összefoglalás!C179</f>
        <v>Ha az egyéb információkban tények lényeges hibás bemutatása szerepel, amelyet a vezetés nem hajlandó kijavítani,</v>
      </c>
    </row>
    <row r="13" spans="1:4" x14ac:dyDescent="0.3">
      <c r="A13" s="63"/>
      <c r="B13" s="62" t="str">
        <f>Összefoglalás!C180</f>
        <v>- értesíteni kell az irányítással megbízott személyeket.</v>
      </c>
    </row>
    <row r="14" spans="1:4" x14ac:dyDescent="0.3">
      <c r="A14" s="60" t="s">
        <v>294</v>
      </c>
      <c r="B14" s="61"/>
    </row>
    <row r="15" spans="1:4" x14ac:dyDescent="0.3">
      <c r="A15" s="60"/>
      <c r="B15" s="61"/>
    </row>
    <row r="16" spans="1:4" x14ac:dyDescent="0.3">
      <c r="A16" s="64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1"/>
    </row>
    <row r="20" spans="1:2" x14ac:dyDescent="0.3">
      <c r="A20" s="64"/>
      <c r="B20" s="65"/>
    </row>
    <row r="21" spans="1:2" x14ac:dyDescent="0.3">
      <c r="A21" s="60" t="s">
        <v>16</v>
      </c>
      <c r="B21" s="61"/>
    </row>
    <row r="22" spans="1:2" x14ac:dyDescent="0.3">
      <c r="A22" s="60"/>
      <c r="B22" s="65"/>
    </row>
    <row r="23" spans="1:2" x14ac:dyDescent="0.3">
      <c r="A23" s="60" t="s">
        <v>17</v>
      </c>
      <c r="B23" s="61"/>
    </row>
    <row r="24" spans="1:2" x14ac:dyDescent="0.3">
      <c r="A24" s="64"/>
      <c r="B24" s="65"/>
    </row>
    <row r="25" spans="1:2" x14ac:dyDescent="0.3">
      <c r="A25" s="64"/>
      <c r="B25" s="65"/>
    </row>
  </sheetData>
  <conditionalFormatting sqref="B12:B13">
    <cfRule type="expression" dxfId="8" priority="1" stopIfTrue="1">
      <formula>$B$11="Né"</formula>
    </cfRule>
  </conditionalFormatting>
  <hyperlinks>
    <hyperlink ref="C3" location="Összefoglalás!D179" display=" &lt; Összefoglalás D179"/>
    <hyperlink ref="C2" location="Összefoglalás!A1" display=" &lt; Összefoglalás A1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4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282</v>
      </c>
      <c r="B1" s="49" t="s">
        <v>267</v>
      </c>
      <c r="C1" s="21"/>
      <c r="D1" s="9"/>
    </row>
    <row r="2" spans="1:4" x14ac:dyDescent="0.3">
      <c r="A2" s="51"/>
      <c r="B2" s="52"/>
      <c r="C2" s="21" t="s">
        <v>301</v>
      </c>
      <c r="D2" s="9"/>
    </row>
    <row r="3" spans="1:4" x14ac:dyDescent="0.3">
      <c r="A3" s="48" t="s">
        <v>288</v>
      </c>
      <c r="B3" s="53"/>
      <c r="C3" s="21" t="s">
        <v>359</v>
      </c>
      <c r="D3" s="9"/>
    </row>
    <row r="4" spans="1:4" x14ac:dyDescent="0.3">
      <c r="A4" s="54" t="s">
        <v>289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290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296</v>
      </c>
      <c r="B10" s="61"/>
    </row>
    <row r="11" spans="1:4" x14ac:dyDescent="0.3">
      <c r="A11" s="60" t="s">
        <v>292</v>
      </c>
      <c r="B11" s="62" t="str">
        <f>IF(Összefoglalás!E182=0," ",Összefoglalás!E182)</f>
        <v xml:space="preserve"> </v>
      </c>
    </row>
    <row r="12" spans="1:4" ht="49.5" x14ac:dyDescent="0.3">
      <c r="A12" s="63" t="s">
        <v>293</v>
      </c>
      <c r="B12" s="62" t="str">
        <f>Összefoglalás!C182</f>
        <v>A könyvvizsgálónak interjút kell készítenie szükség szerint a gazdálkodó egység egyéb munkatársaival annak megállapítása céljából, van-e tudomásuk a gazdálkodó egységet érintő bármilyen tényleges, vélt vagy állítólagos csalásról.</v>
      </c>
    </row>
    <row r="13" spans="1:4" x14ac:dyDescent="0.3">
      <c r="A13" s="60" t="s">
        <v>294</v>
      </c>
      <c r="B13" s="61"/>
    </row>
    <row r="14" spans="1:4" x14ac:dyDescent="0.3">
      <c r="A14" s="60"/>
      <c r="B14" s="61"/>
    </row>
    <row r="15" spans="1:4" x14ac:dyDescent="0.3">
      <c r="A15" s="64"/>
      <c r="B15" s="61"/>
    </row>
    <row r="16" spans="1:4" x14ac:dyDescent="0.3">
      <c r="A16" s="64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5"/>
    </row>
    <row r="20" spans="1:2" x14ac:dyDescent="0.3">
      <c r="A20" s="60" t="s">
        <v>16</v>
      </c>
      <c r="B20" s="61"/>
    </row>
    <row r="21" spans="1:2" x14ac:dyDescent="0.3">
      <c r="A21" s="60"/>
      <c r="B21" s="65"/>
    </row>
    <row r="22" spans="1:2" x14ac:dyDescent="0.3">
      <c r="A22" s="60" t="s">
        <v>17</v>
      </c>
      <c r="B22" s="61"/>
    </row>
    <row r="23" spans="1:2" x14ac:dyDescent="0.3">
      <c r="A23" s="64"/>
      <c r="B23" s="65"/>
    </row>
    <row r="24" spans="1:2" x14ac:dyDescent="0.3">
      <c r="A24" s="64"/>
      <c r="B24" s="65"/>
    </row>
  </sheetData>
  <conditionalFormatting sqref="B12">
    <cfRule type="expression" dxfId="7" priority="1" stopIfTrue="1">
      <formula>$B$11="Né"</formula>
    </cfRule>
  </conditionalFormatting>
  <hyperlinks>
    <hyperlink ref="C3" location="Összefoglalás!D182" display=" &lt; Összefoglalás D182"/>
    <hyperlink ref="C2" location="Összefoglalás!A1" display=" &lt; Összefoglalás A1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D25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48" t="s">
        <v>61</v>
      </c>
      <c r="B1" s="49" t="s">
        <v>267</v>
      </c>
      <c r="C1" s="21"/>
      <c r="D1" s="9"/>
    </row>
    <row r="2" spans="1:4" x14ac:dyDescent="0.3">
      <c r="A2" s="51"/>
      <c r="B2" s="52"/>
      <c r="C2" s="21" t="s">
        <v>301</v>
      </c>
      <c r="D2" s="9"/>
    </row>
    <row r="3" spans="1:4" x14ac:dyDescent="0.3">
      <c r="A3" s="48" t="s">
        <v>288</v>
      </c>
      <c r="B3" s="53"/>
      <c r="C3" s="21" t="s">
        <v>306</v>
      </c>
      <c r="D3" s="9"/>
    </row>
    <row r="4" spans="1:4" x14ac:dyDescent="0.3">
      <c r="A4" s="54" t="s">
        <v>289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290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291</v>
      </c>
      <c r="B10" s="61"/>
    </row>
    <row r="11" spans="1:4" x14ac:dyDescent="0.3">
      <c r="A11" s="60" t="s">
        <v>292</v>
      </c>
      <c r="B11" s="62" t="str">
        <f>IF(Összefoglalás!E22=0," ",Összefoglalás!E22)</f>
        <v xml:space="preserve"> </v>
      </c>
    </row>
    <row r="12" spans="1:4" x14ac:dyDescent="0.3">
      <c r="A12" s="63" t="s">
        <v>293</v>
      </c>
      <c r="B12" s="62" t="str">
        <f>Összefoglalás!C22</f>
        <v>Ha csalás különleges körülményei miatt a könyvvizsgáló visszalép a megbízásból:</v>
      </c>
    </row>
    <row r="13" spans="1:4" ht="33" x14ac:dyDescent="0.3">
      <c r="A13" s="63"/>
      <c r="B13" s="62" t="str">
        <f>Összefoglalás!C23</f>
        <v xml:space="preserve">   = meg kell vitatnia a vezetés megfelelő szintjével a könyvvizsgáló megbízástól való visszalépését, valamint a visszalépés okait.</v>
      </c>
    </row>
    <row r="14" spans="1:4" x14ac:dyDescent="0.3">
      <c r="A14" s="60" t="s">
        <v>294</v>
      </c>
      <c r="B14" s="61"/>
    </row>
    <row r="15" spans="1:4" x14ac:dyDescent="0.3">
      <c r="A15" s="60"/>
      <c r="B15" s="61"/>
    </row>
    <row r="16" spans="1:4" x14ac:dyDescent="0.3">
      <c r="A16" s="64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1"/>
    </row>
    <row r="20" spans="1:2" x14ac:dyDescent="0.3">
      <c r="A20" s="64"/>
      <c r="B20" s="65"/>
    </row>
    <row r="21" spans="1:2" x14ac:dyDescent="0.3">
      <c r="A21" s="60" t="s">
        <v>16</v>
      </c>
      <c r="B21" s="61"/>
    </row>
    <row r="22" spans="1:2" x14ac:dyDescent="0.3">
      <c r="A22" s="60"/>
      <c r="B22" s="65"/>
    </row>
    <row r="23" spans="1:2" x14ac:dyDescent="0.3">
      <c r="A23" s="60" t="s">
        <v>17</v>
      </c>
      <c r="B23" s="61"/>
    </row>
    <row r="24" spans="1:2" x14ac:dyDescent="0.3">
      <c r="A24" s="64"/>
      <c r="B24" s="65"/>
    </row>
    <row r="25" spans="1:2" x14ac:dyDescent="0.3">
      <c r="A25" s="64"/>
      <c r="B25" s="65"/>
    </row>
  </sheetData>
  <conditionalFormatting sqref="B12:B13">
    <cfRule type="expression" dxfId="60" priority="1" stopIfTrue="1">
      <formula>$B$11="Né"</formula>
    </cfRule>
  </conditionalFormatting>
  <hyperlinks>
    <hyperlink ref="C3" location="Összefoglalás!D22" display=" &lt; Összefoglalás D22"/>
    <hyperlink ref="C2" location="Összefoglalás!A1" display=" &lt; Összefoglalás A1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7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248</v>
      </c>
      <c r="B1" s="49" t="s">
        <v>267</v>
      </c>
      <c r="C1" s="21"/>
      <c r="D1" s="9"/>
    </row>
    <row r="2" spans="1:4" x14ac:dyDescent="0.3">
      <c r="A2" s="51"/>
      <c r="B2" s="52"/>
      <c r="C2" s="21" t="s">
        <v>301</v>
      </c>
      <c r="D2" s="9"/>
    </row>
    <row r="3" spans="1:4" x14ac:dyDescent="0.3">
      <c r="A3" s="48" t="s">
        <v>288</v>
      </c>
      <c r="B3" s="53"/>
      <c r="C3" s="21" t="s">
        <v>360</v>
      </c>
      <c r="D3" s="9"/>
    </row>
    <row r="4" spans="1:4" x14ac:dyDescent="0.3">
      <c r="A4" s="54" t="s">
        <v>289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290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297</v>
      </c>
      <c r="B10" s="61"/>
    </row>
    <row r="11" spans="1:4" x14ac:dyDescent="0.3">
      <c r="A11" s="60" t="s">
        <v>292</v>
      </c>
      <c r="B11" s="62" t="str">
        <f>IF(Összefoglalás!E183=0," ",Összefoglalás!E183)</f>
        <v xml:space="preserve"> </v>
      </c>
    </row>
    <row r="12" spans="1:4" ht="49.5" x14ac:dyDescent="0.3">
      <c r="A12" s="63" t="s">
        <v>293</v>
      </c>
      <c r="B12" s="62" t="str">
        <f>Összefoglalás!C183</f>
        <v>Interjút kell készítenie a belső audittal annak megállapítása céljából, van-e tudomásuk a gazdálkodó egységet érintő bármilyen tényleges, vélt vagy állítólagos csalásról, valamint annak érdekében, hogy megismerje a csalás kockázatával kapcsolatos nézeteiket.</v>
      </c>
    </row>
    <row r="13" spans="1:4" x14ac:dyDescent="0.3">
      <c r="A13" s="63"/>
      <c r="B13" s="62" t="str">
        <f>Összefoglalás!C184</f>
        <v>Javasolt témák:</v>
      </c>
    </row>
    <row r="14" spans="1:4" x14ac:dyDescent="0.3">
      <c r="A14" s="63"/>
      <c r="B14" s="62" t="str">
        <f>Összefoglalás!C185</f>
        <v>- csalás feltárására a belső auditorok által év közben végrehajtott eljárásokról,</v>
      </c>
    </row>
    <row r="15" spans="1:4" x14ac:dyDescent="0.3">
      <c r="A15" s="63"/>
      <c r="B15" s="62" t="str">
        <f>Összefoglalás!C186</f>
        <v>- a vezetés kielégítően válaszolt-e az ilyen eljárásokból származó megállapításokra.</v>
      </c>
    </row>
    <row r="16" spans="1:4" x14ac:dyDescent="0.3">
      <c r="A16" s="60" t="s">
        <v>294</v>
      </c>
      <c r="B16" s="61"/>
    </row>
    <row r="17" spans="1:2" x14ac:dyDescent="0.3">
      <c r="A17" s="60"/>
      <c r="B17" s="61"/>
    </row>
    <row r="18" spans="1:2" x14ac:dyDescent="0.3">
      <c r="A18" s="64"/>
      <c r="B18" s="61"/>
    </row>
    <row r="19" spans="1:2" x14ac:dyDescent="0.3">
      <c r="A19" s="64"/>
      <c r="B19" s="61"/>
    </row>
    <row r="20" spans="1:2" x14ac:dyDescent="0.3">
      <c r="A20" s="64"/>
      <c r="B20" s="61"/>
    </row>
    <row r="21" spans="1:2" x14ac:dyDescent="0.3">
      <c r="A21" s="64"/>
      <c r="B21" s="61"/>
    </row>
    <row r="22" spans="1:2" x14ac:dyDescent="0.3">
      <c r="A22" s="64"/>
      <c r="B22" s="65"/>
    </row>
    <row r="23" spans="1:2" x14ac:dyDescent="0.3">
      <c r="A23" s="60" t="s">
        <v>16</v>
      </c>
      <c r="B23" s="61"/>
    </row>
    <row r="24" spans="1:2" x14ac:dyDescent="0.3">
      <c r="A24" s="60"/>
      <c r="B24" s="65"/>
    </row>
    <row r="25" spans="1:2" x14ac:dyDescent="0.3">
      <c r="A25" s="60" t="s">
        <v>17</v>
      </c>
      <c r="B25" s="61"/>
    </row>
    <row r="26" spans="1:2" x14ac:dyDescent="0.3">
      <c r="A26" s="64"/>
      <c r="B26" s="65"/>
    </row>
    <row r="27" spans="1:2" x14ac:dyDescent="0.3">
      <c r="A27" s="64"/>
      <c r="B27" s="65"/>
    </row>
  </sheetData>
  <conditionalFormatting sqref="B12:B15">
    <cfRule type="expression" dxfId="6" priority="1" stopIfTrue="1">
      <formula>$B$11="Né"</formula>
    </cfRule>
  </conditionalFormatting>
  <hyperlinks>
    <hyperlink ref="C3" location="Összefoglalás!D183" display=" &lt; Összefoglalás D183"/>
    <hyperlink ref="C2" location="Összefoglalás!A1" display=" &lt; Összefoglalás A1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4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254</v>
      </c>
      <c r="B1" s="49" t="s">
        <v>267</v>
      </c>
      <c r="C1" s="21"/>
      <c r="D1" s="9"/>
    </row>
    <row r="2" spans="1:4" x14ac:dyDescent="0.3">
      <c r="A2" s="51"/>
      <c r="B2" s="52"/>
      <c r="C2" s="21" t="s">
        <v>301</v>
      </c>
      <c r="D2" s="9"/>
    </row>
    <row r="3" spans="1:4" x14ac:dyDescent="0.3">
      <c r="A3" s="48" t="s">
        <v>288</v>
      </c>
      <c r="B3" s="53"/>
      <c r="C3" s="21" t="s">
        <v>361</v>
      </c>
      <c r="D3" s="9"/>
    </row>
    <row r="4" spans="1:4" x14ac:dyDescent="0.3">
      <c r="A4" s="54" t="s">
        <v>289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290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296</v>
      </c>
      <c r="B10" s="61"/>
    </row>
    <row r="11" spans="1:4" x14ac:dyDescent="0.3">
      <c r="A11" s="60" t="s">
        <v>292</v>
      </c>
      <c r="B11" s="62" t="str">
        <f>IF(Összefoglalás!E187=0," ",Összefoglalás!E187)</f>
        <v xml:space="preserve"> </v>
      </c>
    </row>
    <row r="12" spans="1:4" ht="49.5" x14ac:dyDescent="0.3">
      <c r="A12" s="63" t="s">
        <v>293</v>
      </c>
      <c r="B12" s="62" t="str">
        <f>Összefoglalás!C187</f>
        <v>Interjút kell készítenie a pénzügyi beszámolási folyamatban részt vevő személyekkel a naplótételek feldolgozásával és egyéb helyesbítésekkel kapcsolatos nem megfelelő vagy szokatlan tevékenységre vonatkozóan.</v>
      </c>
    </row>
    <row r="13" spans="1:4" x14ac:dyDescent="0.3">
      <c r="A13" s="60" t="s">
        <v>294</v>
      </c>
      <c r="B13" s="61"/>
    </row>
    <row r="14" spans="1:4" x14ac:dyDescent="0.3">
      <c r="A14" s="60"/>
      <c r="B14" s="61"/>
    </row>
    <row r="15" spans="1:4" x14ac:dyDescent="0.3">
      <c r="A15" s="64"/>
      <c r="B15" s="61"/>
    </row>
    <row r="16" spans="1:4" x14ac:dyDescent="0.3">
      <c r="A16" s="64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5"/>
    </row>
    <row r="20" spans="1:2" x14ac:dyDescent="0.3">
      <c r="A20" s="60" t="s">
        <v>16</v>
      </c>
      <c r="B20" s="61"/>
    </row>
    <row r="21" spans="1:2" x14ac:dyDescent="0.3">
      <c r="A21" s="60"/>
      <c r="B21" s="65"/>
    </row>
    <row r="22" spans="1:2" x14ac:dyDescent="0.3">
      <c r="A22" s="60" t="s">
        <v>17</v>
      </c>
      <c r="B22" s="61"/>
    </row>
    <row r="23" spans="1:2" x14ac:dyDescent="0.3">
      <c r="A23" s="64"/>
      <c r="B23" s="65"/>
    </row>
    <row r="24" spans="1:2" x14ac:dyDescent="0.3">
      <c r="A24" s="64"/>
      <c r="B24" s="65"/>
    </row>
  </sheetData>
  <conditionalFormatting sqref="B12">
    <cfRule type="expression" dxfId="5" priority="1" stopIfTrue="1">
      <formula>$B$11="Né"</formula>
    </cfRule>
  </conditionalFormatting>
  <hyperlinks>
    <hyperlink ref="C3" location="Összefoglalás!D187" display=" &lt; Összefoglalás D187"/>
    <hyperlink ref="C2" location="Összefoglalás!A1" display=" &lt; Összefoglalás A1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4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256</v>
      </c>
      <c r="B1" s="49" t="s">
        <v>267</v>
      </c>
      <c r="C1" s="21"/>
      <c r="D1" s="9"/>
    </row>
    <row r="2" spans="1:4" x14ac:dyDescent="0.3">
      <c r="A2" s="51"/>
      <c r="B2" s="52"/>
      <c r="C2" s="21" t="s">
        <v>301</v>
      </c>
      <c r="D2" s="9"/>
    </row>
    <row r="3" spans="1:4" x14ac:dyDescent="0.3">
      <c r="A3" s="48" t="s">
        <v>288</v>
      </c>
      <c r="B3" s="53"/>
      <c r="C3" s="21" t="s">
        <v>362</v>
      </c>
      <c r="D3" s="9"/>
    </row>
    <row r="4" spans="1:4" x14ac:dyDescent="0.3">
      <c r="A4" s="54" t="s">
        <v>289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290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296</v>
      </c>
      <c r="B10" s="61"/>
    </row>
    <row r="11" spans="1:4" x14ac:dyDescent="0.3">
      <c r="A11" s="60" t="s">
        <v>292</v>
      </c>
      <c r="B11" s="62" t="str">
        <f>IF(Összefoglalás!E188=0," ",Összefoglalás!E188)</f>
        <v xml:space="preserve"> </v>
      </c>
    </row>
    <row r="12" spans="1:4" ht="49.5" x14ac:dyDescent="0.3">
      <c r="A12" s="63" t="s">
        <v>293</v>
      </c>
      <c r="B12" s="62" t="str">
        <f>Összefoglalás!C188</f>
        <v>Ha gyaníthatóan a vezetés és / vagy az irányítással megbízott személyek érintettek a jogszabálynak / szabályozásnak való meg nem felelésben, eggyel magasabb hatáskörrel rendelkező szint felé kell a kommunikációt végrehajtani.</v>
      </c>
    </row>
    <row r="13" spans="1:4" x14ac:dyDescent="0.3">
      <c r="A13" s="60" t="s">
        <v>294</v>
      </c>
      <c r="B13" s="61"/>
    </row>
    <row r="14" spans="1:4" x14ac:dyDescent="0.3">
      <c r="A14" s="60"/>
      <c r="B14" s="61"/>
    </row>
    <row r="15" spans="1:4" x14ac:dyDescent="0.3">
      <c r="A15" s="64"/>
      <c r="B15" s="61"/>
    </row>
    <row r="16" spans="1:4" x14ac:dyDescent="0.3">
      <c r="A16" s="64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5"/>
    </row>
    <row r="20" spans="1:2" x14ac:dyDescent="0.3">
      <c r="A20" s="60" t="s">
        <v>16</v>
      </c>
      <c r="B20" s="61"/>
    </row>
    <row r="21" spans="1:2" x14ac:dyDescent="0.3">
      <c r="A21" s="60"/>
      <c r="B21" s="65"/>
    </row>
    <row r="22" spans="1:2" x14ac:dyDescent="0.3">
      <c r="A22" s="60" t="s">
        <v>17</v>
      </c>
      <c r="B22" s="61"/>
    </row>
    <row r="23" spans="1:2" x14ac:dyDescent="0.3">
      <c r="A23" s="64"/>
      <c r="B23" s="65"/>
    </row>
    <row r="24" spans="1:2" x14ac:dyDescent="0.3">
      <c r="A24" s="64"/>
      <c r="B24" s="65"/>
    </row>
  </sheetData>
  <conditionalFormatting sqref="B12">
    <cfRule type="expression" dxfId="4" priority="1" stopIfTrue="1">
      <formula>$B$11="Né"</formula>
    </cfRule>
  </conditionalFormatting>
  <hyperlinks>
    <hyperlink ref="C3" location="Összefoglalás!D188" display=" &lt; Összefoglalás D188"/>
    <hyperlink ref="C2" location="Összefoglalás!A1" display=" &lt; Összefoglalás A1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4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258</v>
      </c>
      <c r="B1" s="49" t="s">
        <v>267</v>
      </c>
      <c r="C1" s="21"/>
      <c r="D1" s="9"/>
    </row>
    <row r="2" spans="1:4" x14ac:dyDescent="0.3">
      <c r="A2" s="51"/>
      <c r="B2" s="52"/>
      <c r="C2" s="21" t="s">
        <v>301</v>
      </c>
      <c r="D2" s="9"/>
    </row>
    <row r="3" spans="1:4" x14ac:dyDescent="0.3">
      <c r="A3" s="48" t="s">
        <v>288</v>
      </c>
      <c r="B3" s="53"/>
      <c r="C3" s="21" t="s">
        <v>363</v>
      </c>
      <c r="D3" s="9"/>
    </row>
    <row r="4" spans="1:4" x14ac:dyDescent="0.3">
      <c r="A4" s="54" t="s">
        <v>289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290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296</v>
      </c>
      <c r="B10" s="61"/>
    </row>
    <row r="11" spans="1:4" x14ac:dyDescent="0.3">
      <c r="A11" s="60" t="s">
        <v>292</v>
      </c>
      <c r="B11" s="62" t="str">
        <f>IF(Összefoglalás!E189=0," ",Összefoglalás!E189)</f>
        <v xml:space="preserve"> </v>
      </c>
    </row>
    <row r="12" spans="1:4" ht="33" x14ac:dyDescent="0.3">
      <c r="A12" s="63" t="s">
        <v>293</v>
      </c>
      <c r="B12" s="62" t="str">
        <f>Összefoglalás!C189</f>
        <v>Van-e olyan szabályozó szerv, mely részére jogszabály / szabályozás előírása alapján el kell juttatni a jelentős hiányosságokról szóló kommunikáció egy példányát?</v>
      </c>
    </row>
    <row r="13" spans="1:4" x14ac:dyDescent="0.3">
      <c r="A13" s="60" t="s">
        <v>294</v>
      </c>
      <c r="B13" s="61"/>
    </row>
    <row r="14" spans="1:4" x14ac:dyDescent="0.3">
      <c r="A14" s="60"/>
      <c r="B14" s="61"/>
    </row>
    <row r="15" spans="1:4" x14ac:dyDescent="0.3">
      <c r="A15" s="64"/>
      <c r="B15" s="61"/>
    </row>
    <row r="16" spans="1:4" x14ac:dyDescent="0.3">
      <c r="A16" s="64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5"/>
    </row>
    <row r="20" spans="1:2" x14ac:dyDescent="0.3">
      <c r="A20" s="60" t="s">
        <v>16</v>
      </c>
      <c r="B20" s="61"/>
    </row>
    <row r="21" spans="1:2" x14ac:dyDescent="0.3">
      <c r="A21" s="60"/>
      <c r="B21" s="65"/>
    </row>
    <row r="22" spans="1:2" x14ac:dyDescent="0.3">
      <c r="A22" s="60" t="s">
        <v>17</v>
      </c>
      <c r="B22" s="61"/>
    </row>
    <row r="23" spans="1:2" x14ac:dyDescent="0.3">
      <c r="A23" s="64"/>
      <c r="B23" s="65"/>
    </row>
    <row r="24" spans="1:2" x14ac:dyDescent="0.3">
      <c r="A24" s="64"/>
      <c r="B24" s="65"/>
    </row>
  </sheetData>
  <conditionalFormatting sqref="B12">
    <cfRule type="expression" dxfId="3" priority="1" stopIfTrue="1">
      <formula>$B$11="Né"</formula>
    </cfRule>
  </conditionalFormatting>
  <hyperlinks>
    <hyperlink ref="C3" location="Összefoglalás!D189" display=" &lt; Összefoglalás D189"/>
    <hyperlink ref="C2" location="Összefoglalás!A1" display=" &lt; Összefoglalás A1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4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283</v>
      </c>
      <c r="B1" s="49" t="s">
        <v>267</v>
      </c>
      <c r="C1" s="21"/>
      <c r="D1" s="9"/>
    </row>
    <row r="2" spans="1:4" x14ac:dyDescent="0.3">
      <c r="A2" s="51"/>
      <c r="B2" s="52"/>
      <c r="C2" s="21" t="s">
        <v>301</v>
      </c>
      <c r="D2" s="9"/>
    </row>
    <row r="3" spans="1:4" x14ac:dyDescent="0.3">
      <c r="A3" s="48" t="s">
        <v>288</v>
      </c>
      <c r="B3" s="53"/>
      <c r="C3" s="21" t="s">
        <v>366</v>
      </c>
      <c r="D3" s="9"/>
    </row>
    <row r="4" spans="1:4" x14ac:dyDescent="0.3">
      <c r="A4" s="54" t="s">
        <v>289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290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296</v>
      </c>
      <c r="B10" s="61"/>
    </row>
    <row r="11" spans="1:4" x14ac:dyDescent="0.3">
      <c r="A11" s="60" t="s">
        <v>292</v>
      </c>
      <c r="B11" s="62" t="str">
        <f>IF(Összefoglalás!E190=0," ",Összefoglalás!E190)</f>
        <v xml:space="preserve"> </v>
      </c>
    </row>
    <row r="12" spans="1:4" ht="49.5" x14ac:dyDescent="0.3">
      <c r="A12" s="63" t="s">
        <v>293</v>
      </c>
      <c r="B12" s="62" t="str">
        <f>Összefoglalás!C190</f>
        <v>Az azonosított peres ügyek, keresetek lényeges hibás állításainak felmérésekor vagy ha a végrehajtott eljárások egyéb lényeges peres ügyeket, kereseteket azonosítanak, közvetlen kommunikációt kell folytatni a kapcsolatot a külső jogi tanácsadóval.</v>
      </c>
    </row>
    <row r="13" spans="1:4" x14ac:dyDescent="0.3">
      <c r="A13" s="60" t="s">
        <v>294</v>
      </c>
      <c r="B13" s="61"/>
    </row>
    <row r="14" spans="1:4" x14ac:dyDescent="0.3">
      <c r="A14" s="60"/>
      <c r="B14" s="61"/>
    </row>
    <row r="15" spans="1:4" x14ac:dyDescent="0.3">
      <c r="A15" s="64"/>
      <c r="B15" s="61"/>
    </row>
    <row r="16" spans="1:4" x14ac:dyDescent="0.3">
      <c r="A16" s="64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5"/>
    </row>
    <row r="20" spans="1:2" x14ac:dyDescent="0.3">
      <c r="A20" s="60" t="s">
        <v>16</v>
      </c>
      <c r="B20" s="61"/>
    </row>
    <row r="21" spans="1:2" x14ac:dyDescent="0.3">
      <c r="A21" s="60"/>
      <c r="B21" s="65"/>
    </row>
    <row r="22" spans="1:2" x14ac:dyDescent="0.3">
      <c r="A22" s="60" t="s">
        <v>17</v>
      </c>
      <c r="B22" s="61"/>
    </row>
    <row r="23" spans="1:2" x14ac:dyDescent="0.3">
      <c r="A23" s="64"/>
      <c r="B23" s="65"/>
    </row>
    <row r="24" spans="1:2" x14ac:dyDescent="0.3">
      <c r="A24" s="64"/>
      <c r="B24" s="65"/>
    </row>
  </sheetData>
  <conditionalFormatting sqref="B12">
    <cfRule type="expression" dxfId="2" priority="1" stopIfTrue="1">
      <formula>$B$11="Né"</formula>
    </cfRule>
  </conditionalFormatting>
  <hyperlinks>
    <hyperlink ref="C3" location="Összefoglalás!D190" display=" &lt; Összefoglalás D190"/>
    <hyperlink ref="C2" location="Összefoglalás!A1" display=" &lt; Összefoglalás A1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4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284</v>
      </c>
      <c r="B1" s="49" t="s">
        <v>267</v>
      </c>
      <c r="C1" s="21"/>
      <c r="D1" s="9"/>
    </row>
    <row r="2" spans="1:4" x14ac:dyDescent="0.3">
      <c r="A2" s="51"/>
      <c r="B2" s="52"/>
      <c r="C2" s="21" t="s">
        <v>301</v>
      </c>
      <c r="D2" s="9"/>
    </row>
    <row r="3" spans="1:4" x14ac:dyDescent="0.3">
      <c r="A3" s="48" t="s">
        <v>288</v>
      </c>
      <c r="B3" s="53"/>
      <c r="C3" s="21" t="s">
        <v>364</v>
      </c>
      <c r="D3" s="9"/>
    </row>
    <row r="4" spans="1:4" x14ac:dyDescent="0.3">
      <c r="A4" s="54" t="s">
        <v>289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290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296</v>
      </c>
      <c r="B10" s="61"/>
    </row>
    <row r="11" spans="1:4" x14ac:dyDescent="0.3">
      <c r="A11" s="60" t="s">
        <v>292</v>
      </c>
      <c r="B11" s="62" t="str">
        <f>IF(Összefoglalás!E191=0," ",Összefoglalás!E191)</f>
        <v xml:space="preserve"> </v>
      </c>
    </row>
    <row r="12" spans="1:4" ht="33" x14ac:dyDescent="0.3">
      <c r="A12" s="63" t="s">
        <v>293</v>
      </c>
      <c r="B12" s="62" t="str">
        <f>Összefoglalás!C191</f>
        <v>A tulajdonosok fordulónapot követően tartott üléseiről készült jegyzőkönyvek átolvasása után interjút kell készíteni az üléseken megtárgyalt kérdésekről,</v>
      </c>
    </row>
    <row r="13" spans="1:4" x14ac:dyDescent="0.3">
      <c r="A13" s="60" t="s">
        <v>294</v>
      </c>
      <c r="B13" s="61"/>
    </row>
    <row r="14" spans="1:4" x14ac:dyDescent="0.3">
      <c r="A14" s="60"/>
      <c r="B14" s="61"/>
    </row>
    <row r="15" spans="1:4" x14ac:dyDescent="0.3">
      <c r="A15" s="64"/>
      <c r="B15" s="61"/>
    </row>
    <row r="16" spans="1:4" x14ac:dyDescent="0.3">
      <c r="A16" s="64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5"/>
    </row>
    <row r="20" spans="1:2" x14ac:dyDescent="0.3">
      <c r="A20" s="60" t="s">
        <v>16</v>
      </c>
      <c r="B20" s="61"/>
    </row>
    <row r="21" spans="1:2" x14ac:dyDescent="0.3">
      <c r="A21" s="60"/>
      <c r="B21" s="65"/>
    </row>
    <row r="22" spans="1:2" x14ac:dyDescent="0.3">
      <c r="A22" s="60" t="s">
        <v>17</v>
      </c>
      <c r="B22" s="61"/>
    </row>
    <row r="23" spans="1:2" x14ac:dyDescent="0.3">
      <c r="A23" s="64"/>
      <c r="B23" s="65"/>
    </row>
    <row r="24" spans="1:2" x14ac:dyDescent="0.3">
      <c r="A24" s="64"/>
      <c r="B24" s="65"/>
    </row>
  </sheetData>
  <conditionalFormatting sqref="B12">
    <cfRule type="expression" dxfId="1" priority="1" stopIfTrue="1">
      <formula>$B$11="Né"</formula>
    </cfRule>
  </conditionalFormatting>
  <hyperlinks>
    <hyperlink ref="C3" location="Összefoglalás!D191" display=" &lt; Összefoglalás D191"/>
    <hyperlink ref="C2" location="Összefoglalás!A1" display=" &lt; Összefoglalás A1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4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262</v>
      </c>
      <c r="B1" s="49" t="s">
        <v>267</v>
      </c>
      <c r="C1" s="21"/>
      <c r="D1" s="9"/>
    </row>
    <row r="2" spans="1:4" x14ac:dyDescent="0.3">
      <c r="A2" s="51"/>
      <c r="B2" s="52"/>
      <c r="C2" s="21" t="s">
        <v>301</v>
      </c>
      <c r="D2" s="9"/>
    </row>
    <row r="3" spans="1:4" x14ac:dyDescent="0.3">
      <c r="A3" s="48" t="s">
        <v>288</v>
      </c>
      <c r="B3" s="53"/>
      <c r="C3" s="21" t="s">
        <v>365</v>
      </c>
      <c r="D3" s="9"/>
    </row>
    <row r="4" spans="1:4" x14ac:dyDescent="0.3">
      <c r="A4" s="54" t="s">
        <v>289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290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296</v>
      </c>
      <c r="B10" s="61"/>
    </row>
    <row r="11" spans="1:4" x14ac:dyDescent="0.3">
      <c r="A11" s="60" t="s">
        <v>292</v>
      </c>
      <c r="B11" s="62" t="str">
        <f>IF(Összefoglalás!E192=0," ",Összefoglalás!E192)</f>
        <v xml:space="preserve"> </v>
      </c>
    </row>
    <row r="12" spans="1:4" x14ac:dyDescent="0.3">
      <c r="A12" s="63" t="s">
        <v>293</v>
      </c>
      <c r="B12" s="62" t="str">
        <f>Összefoglalás!C192</f>
        <v>Interjút kell készíteni a jogi tanácsadóval a peres ügyekről, keresetekről.</v>
      </c>
    </row>
    <row r="13" spans="1:4" x14ac:dyDescent="0.3">
      <c r="A13" s="60" t="s">
        <v>294</v>
      </c>
      <c r="B13" s="61"/>
    </row>
    <row r="14" spans="1:4" x14ac:dyDescent="0.3">
      <c r="A14" s="60"/>
      <c r="B14" s="61"/>
    </row>
    <row r="15" spans="1:4" x14ac:dyDescent="0.3">
      <c r="A15" s="64"/>
      <c r="B15" s="61"/>
    </row>
    <row r="16" spans="1:4" x14ac:dyDescent="0.3">
      <c r="A16" s="64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5"/>
    </row>
    <row r="20" spans="1:2" x14ac:dyDescent="0.3">
      <c r="A20" s="60" t="s">
        <v>16</v>
      </c>
      <c r="B20" s="61"/>
    </row>
    <row r="21" spans="1:2" x14ac:dyDescent="0.3">
      <c r="A21" s="60"/>
      <c r="B21" s="65"/>
    </row>
    <row r="22" spans="1:2" x14ac:dyDescent="0.3">
      <c r="A22" s="60" t="s">
        <v>17</v>
      </c>
      <c r="B22" s="61"/>
    </row>
    <row r="23" spans="1:2" x14ac:dyDescent="0.3">
      <c r="A23" s="64"/>
      <c r="B23" s="65"/>
    </row>
    <row r="24" spans="1:2" x14ac:dyDescent="0.3">
      <c r="A24" s="64"/>
      <c r="B24" s="65"/>
    </row>
  </sheetData>
  <conditionalFormatting sqref="B12">
    <cfRule type="expression" dxfId="0" priority="1" stopIfTrue="1">
      <formula>$B$11="Né"</formula>
    </cfRule>
  </conditionalFormatting>
  <hyperlinks>
    <hyperlink ref="C3" location="Összefoglalás!D192" display=" &lt;Összefoglalás D192"/>
    <hyperlink ref="C2" location="Összefoglalás!A1" display=" &lt; Összefoglalás A1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5"/>
  <sheetViews>
    <sheetView workbookViewId="0"/>
  </sheetViews>
  <sheetFormatPr defaultRowHeight="14.25" x14ac:dyDescent="0.2"/>
  <cols>
    <col min="1" max="1" width="5.625" style="72" customWidth="1"/>
    <col min="2" max="2" width="36.625" style="72" customWidth="1"/>
    <col min="3" max="4" width="20.625" style="72" customWidth="1"/>
    <col min="5" max="5" width="11.5" style="72" customWidth="1"/>
    <col min="6" max="6" width="20.625" style="72" customWidth="1"/>
    <col min="7" max="16384" width="9" style="72"/>
  </cols>
  <sheetData>
    <row r="1" spans="2:6" ht="32.1" customHeight="1" x14ac:dyDescent="0.2">
      <c r="B1" s="71"/>
    </row>
    <row r="2" spans="2:6" ht="15" customHeight="1" x14ac:dyDescent="0.2"/>
    <row r="3" spans="2:6" ht="15" customHeight="1" x14ac:dyDescent="0.2">
      <c r="D3" s="73"/>
    </row>
    <row r="4" spans="2:6" ht="15" customHeight="1" x14ac:dyDescent="0.2"/>
    <row r="5" spans="2:6" ht="15" customHeight="1" x14ac:dyDescent="0.2">
      <c r="D5" s="73"/>
    </row>
    <row r="6" spans="2:6" ht="15" customHeight="1" x14ac:dyDescent="0.2"/>
    <row r="7" spans="2:6" ht="15" customHeight="1" x14ac:dyDescent="0.2"/>
    <row r="12" spans="2:6" x14ac:dyDescent="0.2">
      <c r="F12" s="74"/>
    </row>
    <row r="13" spans="2:6" x14ac:dyDescent="0.2">
      <c r="F13" s="74"/>
    </row>
    <row r="15" spans="2:6" x14ac:dyDescent="0.2">
      <c r="F15" s="74"/>
    </row>
  </sheetData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&amp;L&amp;F/&amp;A&amp;C &amp;P/&amp;N&amp;RDigitAudit </oddFooter>
  </headerFooter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"/>
  <sheetViews>
    <sheetView workbookViewId="0"/>
  </sheetViews>
  <sheetFormatPr defaultRowHeight="15" customHeight="1" x14ac:dyDescent="0.2"/>
  <cols>
    <col min="1" max="2" width="6.625" style="13" customWidth="1"/>
    <col min="3" max="3" width="40.625" style="13" customWidth="1"/>
    <col min="4" max="8" width="10.625" style="13" customWidth="1"/>
    <col min="9" max="16384" width="9" style="12"/>
  </cols>
  <sheetData>
    <row r="1" spans="1:8" ht="15" customHeight="1" x14ac:dyDescent="0.25">
      <c r="A1" s="11"/>
      <c r="B1" s="11"/>
      <c r="C1" s="11"/>
      <c r="D1" s="11"/>
      <c r="E1" s="11"/>
      <c r="F1" s="11"/>
      <c r="G1" s="11"/>
      <c r="H1" s="11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"/>
  <cols>
    <col min="1" max="2" width="6.625" style="13" customWidth="1"/>
    <col min="3" max="3" width="40.625" style="13" customWidth="1"/>
    <col min="4" max="8" width="10.625" style="13" customWidth="1"/>
    <col min="9" max="16384" width="9" style="13"/>
  </cols>
  <sheetData/>
  <phoneticPr fontId="0" type="noConversion"/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D24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48" t="s">
        <v>64</v>
      </c>
      <c r="B1" s="49" t="s">
        <v>267</v>
      </c>
      <c r="C1" s="21"/>
      <c r="D1" s="9"/>
    </row>
    <row r="2" spans="1:4" x14ac:dyDescent="0.3">
      <c r="A2" s="51"/>
      <c r="B2" s="52"/>
      <c r="C2" s="21" t="s">
        <v>301</v>
      </c>
      <c r="D2" s="9"/>
    </row>
    <row r="3" spans="1:4" x14ac:dyDescent="0.3">
      <c r="A3" s="48" t="s">
        <v>288</v>
      </c>
      <c r="B3" s="53"/>
      <c r="C3" s="21" t="s">
        <v>307</v>
      </c>
      <c r="D3" s="9"/>
    </row>
    <row r="4" spans="1:4" x14ac:dyDescent="0.3">
      <c r="A4" s="54" t="s">
        <v>289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290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291</v>
      </c>
      <c r="B10" s="61"/>
    </row>
    <row r="11" spans="1:4" x14ac:dyDescent="0.3">
      <c r="A11" s="60" t="s">
        <v>292</v>
      </c>
      <c r="B11" s="62" t="str">
        <f>IF(Összefoglalás!E24=0," ",Összefoglalás!E24)</f>
        <v xml:space="preserve"> </v>
      </c>
    </row>
    <row r="12" spans="1:4" ht="33" x14ac:dyDescent="0.3">
      <c r="A12" s="63" t="s">
        <v>293</v>
      </c>
      <c r="B12" s="62" t="str">
        <f>Összefoglalás!C24</f>
        <v>Ha a könyvvizsgáló csalást azonosított, vagy információi alapján csalás esete állhat fenn, az ügyeket a vezetés megfelelő szintje felé kellő időben kommunikálnia kell.</v>
      </c>
    </row>
    <row r="13" spans="1:4" x14ac:dyDescent="0.3">
      <c r="A13" s="60" t="s">
        <v>294</v>
      </c>
      <c r="B13" s="61"/>
    </row>
    <row r="14" spans="1:4" x14ac:dyDescent="0.3">
      <c r="A14" s="60"/>
      <c r="B14" s="61"/>
    </row>
    <row r="15" spans="1:4" x14ac:dyDescent="0.3">
      <c r="A15" s="64"/>
      <c r="B15" s="61"/>
    </row>
    <row r="16" spans="1:4" x14ac:dyDescent="0.3">
      <c r="A16" s="64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5"/>
    </row>
    <row r="20" spans="1:2" x14ac:dyDescent="0.3">
      <c r="A20" s="60" t="s">
        <v>16</v>
      </c>
      <c r="B20" s="61"/>
    </row>
    <row r="21" spans="1:2" x14ac:dyDescent="0.3">
      <c r="A21" s="60"/>
      <c r="B21" s="65"/>
    </row>
    <row r="22" spans="1:2" x14ac:dyDescent="0.3">
      <c r="A22" s="60" t="s">
        <v>17</v>
      </c>
      <c r="B22" s="61"/>
    </row>
    <row r="23" spans="1:2" x14ac:dyDescent="0.3">
      <c r="A23" s="64"/>
      <c r="B23" s="65"/>
    </row>
    <row r="24" spans="1:2" x14ac:dyDescent="0.3">
      <c r="A24" s="64"/>
      <c r="B24" s="65"/>
    </row>
  </sheetData>
  <conditionalFormatting sqref="B12">
    <cfRule type="expression" dxfId="59" priority="1" stopIfTrue="1">
      <formula>$B$11="Né"</formula>
    </cfRule>
  </conditionalFormatting>
  <hyperlinks>
    <hyperlink ref="C3" location="Összefoglalás!D24" display=" &lt; Összefoglalás D24"/>
    <hyperlink ref="C2" location="Összefoglalás!A1" display=" &lt; Összefoglalás A1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workbookViewId="0"/>
  </sheetViews>
  <sheetFormatPr defaultRowHeight="14.25" x14ac:dyDescent="0.2"/>
  <cols>
    <col min="1" max="2" width="6.625" customWidth="1"/>
    <col min="3" max="3" width="40.625" customWidth="1"/>
    <col min="4" max="8" width="10.625" customWidth="1"/>
  </cols>
  <sheetData>
    <row r="1" spans="1:8" x14ac:dyDescent="0.2">
      <c r="A1" s="2"/>
      <c r="B1" s="2"/>
      <c r="C1" s="2"/>
      <c r="D1" s="2"/>
      <c r="E1" s="2"/>
      <c r="F1" s="2"/>
      <c r="G1" s="2"/>
      <c r="H1" s="2"/>
    </row>
    <row r="3" spans="1:8" x14ac:dyDescent="0.2">
      <c r="A3" s="3"/>
      <c r="B3" s="1"/>
      <c r="C3" s="1"/>
      <c r="D3" s="3"/>
      <c r="E3" s="3"/>
      <c r="F3" s="3"/>
      <c r="G3" s="1"/>
      <c r="H3" s="3"/>
    </row>
    <row r="4" spans="1:8" x14ac:dyDescent="0.2">
      <c r="A4" s="3"/>
      <c r="B4" s="1"/>
      <c r="C4" s="1"/>
      <c r="D4" s="3"/>
      <c r="E4" s="3"/>
      <c r="F4" s="3"/>
      <c r="G4" s="1"/>
      <c r="H4" s="3"/>
    </row>
    <row r="5" spans="1:8" x14ac:dyDescent="0.2">
      <c r="A5" s="3"/>
      <c r="B5" s="1"/>
      <c r="C5" s="1"/>
      <c r="D5" s="3"/>
      <c r="E5" s="3"/>
      <c r="F5" s="3"/>
      <c r="G5" s="1"/>
      <c r="H5" s="3"/>
    </row>
    <row r="6" spans="1:8" x14ac:dyDescent="0.2">
      <c r="A6" s="3"/>
      <c r="B6" s="1"/>
      <c r="C6" s="1"/>
      <c r="D6" s="3"/>
      <c r="E6" s="3"/>
      <c r="F6" s="3"/>
      <c r="G6" s="1"/>
      <c r="H6" s="3"/>
    </row>
    <row r="7" spans="1:8" x14ac:dyDescent="0.2">
      <c r="A7" s="3"/>
      <c r="B7" s="1"/>
      <c r="C7" s="1"/>
      <c r="D7" s="3"/>
      <c r="E7" s="3"/>
      <c r="F7" s="3"/>
      <c r="G7" s="1"/>
      <c r="H7" s="3"/>
    </row>
    <row r="8" spans="1:8" x14ac:dyDescent="0.2">
      <c r="A8" s="3"/>
      <c r="B8" s="1"/>
      <c r="C8" s="1"/>
      <c r="D8" s="3"/>
      <c r="E8" s="3"/>
      <c r="F8" s="3"/>
      <c r="G8" s="1"/>
      <c r="H8" s="3"/>
    </row>
    <row r="9" spans="1:8" x14ac:dyDescent="0.2">
      <c r="A9" s="3"/>
      <c r="B9" s="1"/>
      <c r="C9" s="1"/>
      <c r="D9" s="3"/>
      <c r="E9" s="3"/>
      <c r="F9" s="3"/>
      <c r="G9" s="1"/>
      <c r="H9" s="3"/>
    </row>
    <row r="10" spans="1:8" ht="15" x14ac:dyDescent="0.2">
      <c r="A10" s="3"/>
      <c r="B10" s="1"/>
      <c r="C10" s="1"/>
      <c r="D10" s="14"/>
      <c r="E10" s="3"/>
      <c r="F10" s="3"/>
      <c r="G10" s="1"/>
      <c r="H10" s="3"/>
    </row>
    <row r="11" spans="1:8" x14ac:dyDescent="0.2">
      <c r="A11" s="3"/>
      <c r="B11" s="1"/>
      <c r="C11" s="1"/>
      <c r="D11" s="3"/>
      <c r="E11" s="3"/>
      <c r="F11" s="3"/>
      <c r="G11" s="1"/>
      <c r="H11" s="3"/>
    </row>
    <row r="12" spans="1:8" x14ac:dyDescent="0.2">
      <c r="A12" s="3"/>
      <c r="B12" s="1"/>
      <c r="C12" s="1"/>
      <c r="D12" s="3"/>
      <c r="E12" s="3"/>
      <c r="F12" s="3"/>
      <c r="G12" s="1"/>
      <c r="H12" s="3"/>
    </row>
    <row r="13" spans="1:8" x14ac:dyDescent="0.2">
      <c r="A13" s="3"/>
      <c r="B13" s="1"/>
      <c r="C13" s="1"/>
      <c r="D13" s="3"/>
      <c r="E13" s="3"/>
      <c r="F13" s="3"/>
      <c r="G13" s="1"/>
      <c r="H13" s="3"/>
    </row>
    <row r="14" spans="1:8" x14ac:dyDescent="0.2">
      <c r="A14" s="3"/>
      <c r="B14" s="1"/>
      <c r="C14" s="1"/>
      <c r="D14" s="3"/>
      <c r="E14" s="3"/>
      <c r="F14" s="3"/>
      <c r="G14" s="1"/>
      <c r="H14" s="3"/>
    </row>
    <row r="15" spans="1:8" x14ac:dyDescent="0.2">
      <c r="A15" s="3"/>
      <c r="B15" s="1"/>
      <c r="C15" s="1"/>
      <c r="D15" s="3"/>
      <c r="E15" s="3"/>
      <c r="F15" s="3"/>
      <c r="G15" s="1"/>
      <c r="H15" s="3"/>
    </row>
    <row r="16" spans="1:8" x14ac:dyDescent="0.2">
      <c r="A16" s="3"/>
      <c r="B16" s="1"/>
      <c r="C16" s="1"/>
      <c r="D16" s="3"/>
      <c r="E16" s="3"/>
      <c r="F16" s="3"/>
      <c r="G16" s="1"/>
      <c r="H16" s="3"/>
    </row>
    <row r="17" spans="1:8" x14ac:dyDescent="0.2">
      <c r="A17" s="3"/>
      <c r="B17" s="1"/>
      <c r="C17" s="1"/>
      <c r="D17" s="3"/>
      <c r="E17" s="3"/>
      <c r="F17" s="3"/>
      <c r="G17" s="1"/>
      <c r="H17" s="3"/>
    </row>
    <row r="18" spans="1:8" x14ac:dyDescent="0.2">
      <c r="A18" s="3"/>
      <c r="B18" s="1"/>
      <c r="C18" s="1"/>
      <c r="D18" s="3"/>
      <c r="E18" s="3"/>
      <c r="F18" s="3"/>
      <c r="G18" s="1"/>
      <c r="H18" s="3"/>
    </row>
    <row r="19" spans="1:8" x14ac:dyDescent="0.2">
      <c r="A19" s="3"/>
      <c r="B19" s="1"/>
      <c r="C19" s="1"/>
      <c r="D19" s="3"/>
      <c r="E19" s="3"/>
      <c r="F19" s="3"/>
      <c r="G19" s="1"/>
      <c r="H19" s="3"/>
    </row>
    <row r="20" spans="1:8" x14ac:dyDescent="0.2">
      <c r="A20" s="3"/>
      <c r="B20" s="1"/>
      <c r="C20" s="1"/>
      <c r="D20" s="3"/>
      <c r="E20" s="3"/>
      <c r="F20" s="3"/>
      <c r="G20" s="1"/>
      <c r="H20" s="3"/>
    </row>
    <row r="21" spans="1:8" x14ac:dyDescent="0.2">
      <c r="A21" s="3"/>
      <c r="B21" s="1"/>
      <c r="C21" s="1"/>
      <c r="D21" s="3"/>
      <c r="E21" s="3"/>
      <c r="F21" s="3"/>
      <c r="G21" s="1"/>
      <c r="H21" s="3"/>
    </row>
    <row r="22" spans="1:8" x14ac:dyDescent="0.2">
      <c r="A22" s="3"/>
      <c r="B22" s="1"/>
      <c r="C22" s="1"/>
      <c r="D22" s="3"/>
      <c r="E22" s="3"/>
      <c r="F22" s="3"/>
      <c r="G22" s="1"/>
      <c r="H22" s="3"/>
    </row>
    <row r="23" spans="1:8" x14ac:dyDescent="0.2">
      <c r="A23" s="3"/>
      <c r="B23" s="1"/>
      <c r="C23" s="1"/>
      <c r="D23" s="3"/>
      <c r="E23" s="3"/>
      <c r="F23" s="3"/>
      <c r="G23" s="1"/>
      <c r="H23" s="3"/>
    </row>
    <row r="24" spans="1:8" x14ac:dyDescent="0.2">
      <c r="A24" s="3"/>
      <c r="B24" s="1"/>
      <c r="C24" s="1"/>
      <c r="D24" s="3"/>
      <c r="E24" s="3"/>
      <c r="F24" s="3"/>
      <c r="G24" s="1"/>
      <c r="H24" s="3"/>
    </row>
    <row r="25" spans="1:8" x14ac:dyDescent="0.2">
      <c r="A25" s="3"/>
      <c r="B25" s="1"/>
      <c r="C25" s="1"/>
      <c r="D25" s="3"/>
      <c r="E25" s="3"/>
      <c r="F25" s="3"/>
      <c r="G25" s="1"/>
      <c r="H25" s="3"/>
    </row>
    <row r="26" spans="1:8" x14ac:dyDescent="0.2">
      <c r="A26" s="3"/>
      <c r="B26" s="1"/>
      <c r="C26" s="1"/>
      <c r="D26" s="3"/>
      <c r="E26" s="3"/>
      <c r="F26" s="3"/>
      <c r="G26" s="1"/>
      <c r="H26" s="3"/>
    </row>
    <row r="27" spans="1:8" x14ac:dyDescent="0.2">
      <c r="A27" s="3"/>
      <c r="B27" s="1"/>
      <c r="C27" s="1"/>
      <c r="D27" s="3"/>
      <c r="E27" s="3"/>
      <c r="F27" s="3"/>
      <c r="G27" s="1"/>
      <c r="H27" s="3"/>
    </row>
    <row r="28" spans="1:8" x14ac:dyDescent="0.2">
      <c r="A28" s="3"/>
      <c r="B28" s="1"/>
      <c r="C28" s="1"/>
      <c r="D28" s="3"/>
      <c r="E28" s="3"/>
      <c r="F28" s="3"/>
      <c r="G28" s="1"/>
      <c r="H28" s="3"/>
    </row>
    <row r="29" spans="1:8" x14ac:dyDescent="0.2">
      <c r="A29" s="3"/>
      <c r="B29" s="1"/>
      <c r="C29" s="1"/>
      <c r="D29" s="3"/>
      <c r="E29" s="3"/>
      <c r="F29" s="3"/>
      <c r="G29" s="1"/>
      <c r="H29" s="3"/>
    </row>
    <row r="30" spans="1:8" x14ac:dyDescent="0.2">
      <c r="A30" s="3"/>
      <c r="B30" s="1"/>
      <c r="C30" s="1"/>
      <c r="D30" s="3"/>
      <c r="E30" s="3"/>
      <c r="F30" s="3"/>
      <c r="G30" s="1"/>
      <c r="H30" s="3"/>
    </row>
    <row r="31" spans="1:8" x14ac:dyDescent="0.2">
      <c r="A31" s="3"/>
      <c r="B31" s="1"/>
      <c r="C31" s="1"/>
      <c r="D31" s="3"/>
      <c r="E31" s="3"/>
      <c r="F31" s="3"/>
      <c r="G31" s="1"/>
      <c r="H31" s="3"/>
    </row>
    <row r="32" spans="1:8" x14ac:dyDescent="0.2">
      <c r="A32" s="3"/>
      <c r="B32" s="1"/>
      <c r="C32" s="1"/>
      <c r="D32" s="3"/>
      <c r="E32" s="3"/>
      <c r="F32" s="3"/>
      <c r="G32" s="1"/>
      <c r="H32" s="3"/>
    </row>
    <row r="33" spans="1:8" x14ac:dyDescent="0.2">
      <c r="A33" s="3"/>
      <c r="B33" s="1"/>
      <c r="C33" s="1"/>
      <c r="D33" s="3"/>
      <c r="E33" s="3"/>
      <c r="F33" s="3"/>
      <c r="G33" s="1"/>
      <c r="H33" s="3"/>
    </row>
    <row r="34" spans="1:8" x14ac:dyDescent="0.2">
      <c r="A34" s="3"/>
      <c r="B34" s="1"/>
      <c r="C34" s="1"/>
      <c r="D34" s="3"/>
      <c r="E34" s="3"/>
      <c r="F34" s="3"/>
      <c r="G34" s="1"/>
      <c r="H34" s="3"/>
    </row>
    <row r="35" spans="1:8" x14ac:dyDescent="0.2">
      <c r="A35" s="3"/>
      <c r="B35" s="1"/>
      <c r="C35" s="1"/>
      <c r="D35" s="3"/>
      <c r="E35" s="3"/>
      <c r="F35" s="3"/>
      <c r="G35" s="1"/>
      <c r="H35" s="3"/>
    </row>
    <row r="36" spans="1:8" x14ac:dyDescent="0.2">
      <c r="A36" s="3"/>
      <c r="B36" s="1"/>
      <c r="C36" s="1"/>
      <c r="D36" s="3"/>
      <c r="E36" s="3"/>
      <c r="F36" s="3"/>
      <c r="G36" s="1"/>
      <c r="H36" s="3"/>
    </row>
    <row r="37" spans="1:8" x14ac:dyDescent="0.2">
      <c r="A37" s="3"/>
      <c r="B37" s="1"/>
      <c r="C37" s="1"/>
      <c r="D37" s="3"/>
      <c r="E37" s="3"/>
      <c r="F37" s="3"/>
      <c r="G37" s="1"/>
      <c r="H37" s="3"/>
    </row>
    <row r="38" spans="1:8" x14ac:dyDescent="0.2">
      <c r="A38" s="3"/>
      <c r="B38" s="1"/>
      <c r="C38" s="1"/>
      <c r="D38" s="3"/>
      <c r="E38" s="3"/>
      <c r="F38" s="3"/>
      <c r="G38" s="1"/>
      <c r="H38" s="3"/>
    </row>
    <row r="39" spans="1:8" x14ac:dyDescent="0.2">
      <c r="A39" s="3"/>
      <c r="B39" s="1"/>
      <c r="C39" s="1"/>
      <c r="D39" s="3"/>
      <c r="E39" s="3"/>
      <c r="F39" s="3"/>
      <c r="G39" s="1"/>
      <c r="H39" s="3"/>
    </row>
    <row r="40" spans="1:8" x14ac:dyDescent="0.2">
      <c r="A40" s="3"/>
      <c r="B40" s="1"/>
      <c r="C40" s="1"/>
      <c r="D40" s="3"/>
      <c r="E40" s="3"/>
      <c r="F40" s="3"/>
      <c r="G40" s="1"/>
      <c r="H40" s="3"/>
    </row>
    <row r="41" spans="1:8" x14ac:dyDescent="0.2">
      <c r="A41" s="3"/>
      <c r="B41" s="1"/>
      <c r="C41" s="1"/>
      <c r="D41" s="3"/>
      <c r="E41" s="3"/>
      <c r="F41" s="3"/>
      <c r="G41" s="1"/>
      <c r="H41" s="3"/>
    </row>
    <row r="42" spans="1:8" x14ac:dyDescent="0.2">
      <c r="A42" s="3"/>
      <c r="B42" s="1"/>
      <c r="C42" s="1"/>
      <c r="D42" s="3"/>
      <c r="E42" s="3"/>
      <c r="F42" s="3"/>
      <c r="G42" s="1"/>
      <c r="H42" s="3"/>
    </row>
    <row r="43" spans="1:8" x14ac:dyDescent="0.2">
      <c r="A43" s="3"/>
      <c r="B43" s="1"/>
      <c r="C43" s="1"/>
      <c r="D43" s="3"/>
      <c r="E43" s="3"/>
      <c r="F43" s="3"/>
      <c r="G43" s="1"/>
      <c r="H43" s="3"/>
    </row>
    <row r="44" spans="1:8" x14ac:dyDescent="0.2">
      <c r="A44" s="3"/>
      <c r="B44" s="1"/>
      <c r="C44" s="1"/>
      <c r="D44" s="3"/>
      <c r="E44" s="3"/>
      <c r="F44" s="3"/>
      <c r="G44" s="1"/>
      <c r="H44" s="3"/>
    </row>
    <row r="45" spans="1:8" x14ac:dyDescent="0.2">
      <c r="A45" s="3"/>
      <c r="B45" s="1"/>
      <c r="C45" s="1"/>
      <c r="D45" s="3"/>
      <c r="E45" s="3"/>
      <c r="F45" s="3"/>
      <c r="G45" s="1"/>
      <c r="H45" s="3"/>
    </row>
    <row r="46" spans="1:8" x14ac:dyDescent="0.2">
      <c r="A46" s="3"/>
      <c r="B46" s="1"/>
      <c r="C46" s="1"/>
      <c r="D46" s="3"/>
      <c r="E46" s="3"/>
      <c r="F46" s="3"/>
      <c r="G46" s="1"/>
      <c r="H46" s="3"/>
    </row>
    <row r="47" spans="1:8" x14ac:dyDescent="0.2">
      <c r="A47" s="3"/>
      <c r="B47" s="1"/>
      <c r="C47" s="1"/>
      <c r="D47" s="3"/>
      <c r="E47" s="3"/>
      <c r="F47" s="3"/>
      <c r="G47" s="1"/>
      <c r="H47" s="3"/>
    </row>
    <row r="48" spans="1:8" x14ac:dyDescent="0.2">
      <c r="A48" s="3"/>
      <c r="B48" s="1"/>
      <c r="C48" s="1"/>
      <c r="D48" s="3"/>
      <c r="E48" s="3"/>
      <c r="F48" s="3"/>
      <c r="G48" s="1"/>
      <c r="H48" s="3"/>
    </row>
    <row r="49" spans="1:8" x14ac:dyDescent="0.2">
      <c r="A49" s="3"/>
      <c r="B49" s="1"/>
      <c r="C49" s="1"/>
      <c r="D49" s="3"/>
      <c r="E49" s="3"/>
      <c r="F49" s="3"/>
      <c r="G49" s="1"/>
      <c r="H49" s="3"/>
    </row>
    <row r="50" spans="1:8" x14ac:dyDescent="0.2">
      <c r="A50" s="3"/>
      <c r="B50" s="1"/>
      <c r="C50" s="1"/>
      <c r="D50" s="3"/>
      <c r="E50" s="3"/>
      <c r="F50" s="3"/>
      <c r="G50" s="1"/>
      <c r="H50" s="3"/>
    </row>
  </sheetData>
  <phoneticPr fontId="0" type="noConversion"/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D24"/>
  <sheetViews>
    <sheetView showGridLines="0" zoomScaleNormal="100" workbookViewId="0">
      <selection activeCell="C2" sqref="C2"/>
    </sheetView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48" t="s">
        <v>66</v>
      </c>
      <c r="B1" s="49" t="s">
        <v>267</v>
      </c>
      <c r="C1" s="21"/>
      <c r="D1" s="9"/>
    </row>
    <row r="2" spans="1:4" x14ac:dyDescent="0.3">
      <c r="A2" s="51"/>
      <c r="B2" s="52"/>
      <c r="C2" s="21" t="s">
        <v>301</v>
      </c>
      <c r="D2" s="9"/>
    </row>
    <row r="3" spans="1:4" x14ac:dyDescent="0.3">
      <c r="A3" s="48" t="s">
        <v>288</v>
      </c>
      <c r="B3" s="53"/>
      <c r="C3" s="21" t="s">
        <v>308</v>
      </c>
      <c r="D3" s="9"/>
    </row>
    <row r="4" spans="1:4" x14ac:dyDescent="0.3">
      <c r="A4" s="54" t="s">
        <v>289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290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291</v>
      </c>
      <c r="B10" s="61"/>
    </row>
    <row r="11" spans="1:4" x14ac:dyDescent="0.3">
      <c r="A11" s="60" t="s">
        <v>292</v>
      </c>
      <c r="B11" s="62" t="str">
        <f>IF(Összefoglalás!E25=0," ",Összefoglalás!E25)</f>
        <v xml:space="preserve"> </v>
      </c>
    </row>
    <row r="12" spans="1:4" ht="33" x14ac:dyDescent="0.3">
      <c r="A12" s="63" t="s">
        <v>293</v>
      </c>
      <c r="B12" s="62" t="str">
        <f>Összefoglalás!C25</f>
        <v>Interjút kell készíteni a vezetéssel arról, hogy a gazdálkodó egység megfelel-e a jogszabályoknak és szabályozásoknak.</v>
      </c>
    </row>
    <row r="13" spans="1:4" x14ac:dyDescent="0.3">
      <c r="A13" s="60" t="s">
        <v>294</v>
      </c>
      <c r="B13" s="61"/>
    </row>
    <row r="14" spans="1:4" x14ac:dyDescent="0.3">
      <c r="A14" s="60"/>
      <c r="B14" s="61"/>
    </row>
    <row r="15" spans="1:4" x14ac:dyDescent="0.3">
      <c r="A15" s="64"/>
      <c r="B15" s="61"/>
    </row>
    <row r="16" spans="1:4" x14ac:dyDescent="0.3">
      <c r="A16" s="64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5"/>
    </row>
    <row r="20" spans="1:2" x14ac:dyDescent="0.3">
      <c r="A20" s="60" t="s">
        <v>16</v>
      </c>
      <c r="B20" s="61"/>
    </row>
    <row r="21" spans="1:2" x14ac:dyDescent="0.3">
      <c r="A21" s="60"/>
      <c r="B21" s="65"/>
    </row>
    <row r="22" spans="1:2" x14ac:dyDescent="0.3">
      <c r="A22" s="60" t="s">
        <v>17</v>
      </c>
      <c r="B22" s="61"/>
    </row>
    <row r="23" spans="1:2" x14ac:dyDescent="0.3">
      <c r="A23" s="64"/>
      <c r="B23" s="65"/>
    </row>
    <row r="24" spans="1:2" x14ac:dyDescent="0.3">
      <c r="A24" s="64"/>
      <c r="B24" s="65"/>
    </row>
  </sheetData>
  <conditionalFormatting sqref="B12">
    <cfRule type="expression" dxfId="58" priority="1" stopIfTrue="1">
      <formula>$B$11="Né"</formula>
    </cfRule>
  </conditionalFormatting>
  <hyperlinks>
    <hyperlink ref="C3" location="Összefoglalás!D25" display=" &lt; Összefoglalás D25"/>
    <hyperlink ref="C2" location="Összefoglalás!A1" display=" &lt; Összefoglalás A1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D24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48" t="s">
        <v>68</v>
      </c>
      <c r="B1" s="49" t="s">
        <v>267</v>
      </c>
      <c r="C1" s="21"/>
      <c r="D1" s="9"/>
    </row>
    <row r="2" spans="1:4" x14ac:dyDescent="0.3">
      <c r="A2" s="51"/>
      <c r="B2" s="52"/>
      <c r="C2" s="21" t="s">
        <v>301</v>
      </c>
      <c r="D2" s="9"/>
    </row>
    <row r="3" spans="1:4" x14ac:dyDescent="0.3">
      <c r="A3" s="48" t="s">
        <v>288</v>
      </c>
      <c r="B3" s="53"/>
      <c r="C3" s="21" t="s">
        <v>309</v>
      </c>
      <c r="D3" s="9"/>
    </row>
    <row r="4" spans="1:4" x14ac:dyDescent="0.3">
      <c r="A4" s="54" t="s">
        <v>289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290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291</v>
      </c>
      <c r="B10" s="61"/>
    </row>
    <row r="11" spans="1:4" x14ac:dyDescent="0.3">
      <c r="A11" s="60" t="s">
        <v>292</v>
      </c>
      <c r="B11" s="62" t="str">
        <f>IF(Összefoglalás!E26=0," ",Összefoglalás!E26)</f>
        <v xml:space="preserve"> </v>
      </c>
    </row>
    <row r="12" spans="1:4" ht="32.25" customHeight="1" x14ac:dyDescent="0.3">
      <c r="A12" s="63" t="s">
        <v>293</v>
      </c>
      <c r="B12" s="62" t="str">
        <f>Összefoglalás!C26</f>
        <v>Ha a könyvvizsgáló azt gyanítja, hogy jogszabálynak / szabályozásnak való meg nem felelés állhat fenn, a könyvvizsgálónak meg kell vitatnia a kérdést a vezetéssel.</v>
      </c>
    </row>
    <row r="13" spans="1:4" x14ac:dyDescent="0.3">
      <c r="A13" s="60" t="s">
        <v>294</v>
      </c>
      <c r="B13" s="61"/>
    </row>
    <row r="14" spans="1:4" x14ac:dyDescent="0.3">
      <c r="A14" s="60"/>
      <c r="B14" s="61"/>
    </row>
    <row r="15" spans="1:4" x14ac:dyDescent="0.3">
      <c r="A15" s="64"/>
      <c r="B15" s="61"/>
    </row>
    <row r="16" spans="1:4" x14ac:dyDescent="0.3">
      <c r="A16" s="64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5"/>
    </row>
    <row r="20" spans="1:2" x14ac:dyDescent="0.3">
      <c r="A20" s="60" t="s">
        <v>16</v>
      </c>
      <c r="B20" s="61"/>
    </row>
    <row r="21" spans="1:2" x14ac:dyDescent="0.3">
      <c r="A21" s="60"/>
      <c r="B21" s="65"/>
    </row>
    <row r="22" spans="1:2" x14ac:dyDescent="0.3">
      <c r="A22" s="60" t="s">
        <v>17</v>
      </c>
      <c r="B22" s="61"/>
    </row>
    <row r="23" spans="1:2" x14ac:dyDescent="0.3">
      <c r="A23" s="64"/>
      <c r="B23" s="65"/>
    </row>
    <row r="24" spans="1:2" x14ac:dyDescent="0.3">
      <c r="A24" s="64"/>
      <c r="B24" s="65"/>
    </row>
  </sheetData>
  <conditionalFormatting sqref="B12">
    <cfRule type="expression" dxfId="57" priority="1" stopIfTrue="1">
      <formula>$B$11="Né"</formula>
    </cfRule>
  </conditionalFormatting>
  <hyperlinks>
    <hyperlink ref="C3" location="Összefoglalás!D26" display=" &lt; Összefoglalás D26"/>
    <hyperlink ref="C2" location="Összefoglalás!A1" display=" &lt; Összefoglalás A1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70</vt:i4>
      </vt:variant>
      <vt:variant>
        <vt:lpstr>Névvel ellátott tartományok</vt:lpstr>
      </vt:variant>
      <vt:variant>
        <vt:i4>69</vt:i4>
      </vt:variant>
    </vt:vector>
  </HeadingPairs>
  <TitlesOfParts>
    <vt:vector size="139" baseType="lpstr">
      <vt:lpstr>Összefoglalás</vt:lpstr>
      <vt:lpstr>ISA210 8</vt:lpstr>
      <vt:lpstr>ISA210 18</vt:lpstr>
      <vt:lpstr>ISA240 17</vt:lpstr>
      <vt:lpstr>ISA240 18</vt:lpstr>
      <vt:lpstr>ISA240 38</vt:lpstr>
      <vt:lpstr>ISA240 40</vt:lpstr>
      <vt:lpstr>ISA250 14</vt:lpstr>
      <vt:lpstr>ISA250 19</vt:lpstr>
      <vt:lpstr>ISA265 10</vt:lpstr>
      <vt:lpstr>ISA315 17</vt:lpstr>
      <vt:lpstr>ISA402 19</vt:lpstr>
      <vt:lpstr>ISA450 8</vt:lpstr>
      <vt:lpstr>ISA501 9</vt:lpstr>
      <vt:lpstr>ISA505 8</vt:lpstr>
      <vt:lpstr>ISA510 7</vt:lpstr>
      <vt:lpstr>ISA520 7</vt:lpstr>
      <vt:lpstr>ISA540 8</vt:lpstr>
      <vt:lpstr>ISA550 13</vt:lpstr>
      <vt:lpstr>ISA550 16</vt:lpstr>
      <vt:lpstr>ISA550 22</vt:lpstr>
      <vt:lpstr>ISA560 7</vt:lpstr>
      <vt:lpstr>ISA560 7 (2)</vt:lpstr>
      <vt:lpstr>ISA560 10</vt:lpstr>
      <vt:lpstr>ISA560 13</vt:lpstr>
      <vt:lpstr>ISA560 14</vt:lpstr>
      <vt:lpstr>ISA560 17</vt:lpstr>
      <vt:lpstr>ISA570 10</vt:lpstr>
      <vt:lpstr>ISA580 19</vt:lpstr>
      <vt:lpstr>ISA700 18</vt:lpstr>
      <vt:lpstr>ISA710 18</vt:lpstr>
      <vt:lpstr>ISA720 14</vt:lpstr>
      <vt:lpstr>ISA240 20</vt:lpstr>
      <vt:lpstr>ISA240 21</vt:lpstr>
      <vt:lpstr>ISA240 38 (2)</vt:lpstr>
      <vt:lpstr>ISA240 41</vt:lpstr>
      <vt:lpstr>ISA250 14 (2)</vt:lpstr>
      <vt:lpstr>ISA250 19 (2)</vt:lpstr>
      <vt:lpstr>ISA260 15</vt:lpstr>
      <vt:lpstr>ISA260 16</vt:lpstr>
      <vt:lpstr>ISA260 18</vt:lpstr>
      <vt:lpstr>ISA265 9</vt:lpstr>
      <vt:lpstr>ISA450 12</vt:lpstr>
      <vt:lpstr>ISA510 7 (2)</vt:lpstr>
      <vt:lpstr>ISA550 27</vt:lpstr>
      <vt:lpstr>ISA560 7 (3)</vt:lpstr>
      <vt:lpstr>ISA560 7 (4)</vt:lpstr>
      <vt:lpstr>ISA560 13 (2)</vt:lpstr>
      <vt:lpstr>ISA560 17 (2)</vt:lpstr>
      <vt:lpstr>ISA570 23</vt:lpstr>
      <vt:lpstr>ISA705 12</vt:lpstr>
      <vt:lpstr>ISA705 14</vt:lpstr>
      <vt:lpstr>ISA705 19</vt:lpstr>
      <vt:lpstr>ISA705 28</vt:lpstr>
      <vt:lpstr>ISA706 9</vt:lpstr>
      <vt:lpstr>ISA710 18 (2)</vt:lpstr>
      <vt:lpstr>ISA720 10</vt:lpstr>
      <vt:lpstr>ISA720 16</vt:lpstr>
      <vt:lpstr>ISA240 18 (2)</vt:lpstr>
      <vt:lpstr>ISA240 19</vt:lpstr>
      <vt:lpstr>ISA240 32</vt:lpstr>
      <vt:lpstr>ISA250 24</vt:lpstr>
      <vt:lpstr>ISA265 A30</vt:lpstr>
      <vt:lpstr>ISA501 10</vt:lpstr>
      <vt:lpstr>ISA560 7 (5)</vt:lpstr>
      <vt:lpstr>ISA560 A8</vt:lpstr>
      <vt:lpstr>Alapa</vt:lpstr>
      <vt:lpstr>Import_M</vt:lpstr>
      <vt:lpstr>Import_O</vt:lpstr>
      <vt:lpstr>Import_F</vt:lpstr>
      <vt:lpstr>Összefoglalás!Nyomtatási_cím</vt:lpstr>
      <vt:lpstr>'ISA210 18'!Nyomtatási_terület</vt:lpstr>
      <vt:lpstr>'ISA210 8'!Nyomtatási_terület</vt:lpstr>
      <vt:lpstr>'ISA240 17'!Nyomtatási_terület</vt:lpstr>
      <vt:lpstr>'ISA240 18'!Nyomtatási_terület</vt:lpstr>
      <vt:lpstr>'ISA240 18 (2)'!Nyomtatási_terület</vt:lpstr>
      <vt:lpstr>'ISA240 19'!Nyomtatási_terület</vt:lpstr>
      <vt:lpstr>'ISA240 20'!Nyomtatási_terület</vt:lpstr>
      <vt:lpstr>'ISA240 21'!Nyomtatási_terület</vt:lpstr>
      <vt:lpstr>'ISA240 32'!Nyomtatási_terület</vt:lpstr>
      <vt:lpstr>'ISA240 38'!Nyomtatási_terület</vt:lpstr>
      <vt:lpstr>'ISA240 38 (2)'!Nyomtatási_terület</vt:lpstr>
      <vt:lpstr>'ISA240 40'!Nyomtatási_terület</vt:lpstr>
      <vt:lpstr>'ISA240 41'!Nyomtatási_terület</vt:lpstr>
      <vt:lpstr>'ISA250 14'!Nyomtatási_terület</vt:lpstr>
      <vt:lpstr>'ISA250 14 (2)'!Nyomtatási_terület</vt:lpstr>
      <vt:lpstr>'ISA250 19'!Nyomtatási_terület</vt:lpstr>
      <vt:lpstr>'ISA250 19 (2)'!Nyomtatási_terület</vt:lpstr>
      <vt:lpstr>'ISA250 24'!Nyomtatási_terület</vt:lpstr>
      <vt:lpstr>'ISA260 15'!Nyomtatási_terület</vt:lpstr>
      <vt:lpstr>'ISA260 16'!Nyomtatási_terület</vt:lpstr>
      <vt:lpstr>'ISA260 18'!Nyomtatási_terület</vt:lpstr>
      <vt:lpstr>'ISA265 10'!Nyomtatási_terület</vt:lpstr>
      <vt:lpstr>'ISA265 9'!Nyomtatási_terület</vt:lpstr>
      <vt:lpstr>'ISA265 A30'!Nyomtatási_terület</vt:lpstr>
      <vt:lpstr>'ISA315 17'!Nyomtatási_terület</vt:lpstr>
      <vt:lpstr>'ISA402 19'!Nyomtatási_terület</vt:lpstr>
      <vt:lpstr>'ISA450 12'!Nyomtatási_terület</vt:lpstr>
      <vt:lpstr>'ISA450 8'!Nyomtatási_terület</vt:lpstr>
      <vt:lpstr>'ISA501 10'!Nyomtatási_terület</vt:lpstr>
      <vt:lpstr>'ISA501 9'!Nyomtatási_terület</vt:lpstr>
      <vt:lpstr>'ISA505 8'!Nyomtatási_terület</vt:lpstr>
      <vt:lpstr>'ISA510 7'!Nyomtatási_terület</vt:lpstr>
      <vt:lpstr>'ISA510 7 (2)'!Nyomtatási_terület</vt:lpstr>
      <vt:lpstr>'ISA520 7'!Nyomtatási_terület</vt:lpstr>
      <vt:lpstr>'ISA540 8'!Nyomtatási_terület</vt:lpstr>
      <vt:lpstr>'ISA550 13'!Nyomtatási_terület</vt:lpstr>
      <vt:lpstr>'ISA550 16'!Nyomtatási_terület</vt:lpstr>
      <vt:lpstr>'ISA550 22'!Nyomtatási_terület</vt:lpstr>
      <vt:lpstr>'ISA550 27'!Nyomtatási_terület</vt:lpstr>
      <vt:lpstr>'ISA560 10'!Nyomtatási_terület</vt:lpstr>
      <vt:lpstr>'ISA560 13'!Nyomtatási_terület</vt:lpstr>
      <vt:lpstr>'ISA560 13 (2)'!Nyomtatási_terület</vt:lpstr>
      <vt:lpstr>'ISA560 14'!Nyomtatási_terület</vt:lpstr>
      <vt:lpstr>'ISA560 17'!Nyomtatási_terület</vt:lpstr>
      <vt:lpstr>'ISA560 17 (2)'!Nyomtatási_terület</vt:lpstr>
      <vt:lpstr>'ISA560 7'!Nyomtatási_terület</vt:lpstr>
      <vt:lpstr>'ISA560 7 (2)'!Nyomtatási_terület</vt:lpstr>
      <vt:lpstr>'ISA560 7 (3)'!Nyomtatási_terület</vt:lpstr>
      <vt:lpstr>'ISA560 7 (4)'!Nyomtatási_terület</vt:lpstr>
      <vt:lpstr>'ISA560 7 (5)'!Nyomtatási_terület</vt:lpstr>
      <vt:lpstr>'ISA560 A8'!Nyomtatási_terület</vt:lpstr>
      <vt:lpstr>'ISA570 10'!Nyomtatási_terület</vt:lpstr>
      <vt:lpstr>'ISA570 23'!Nyomtatási_terület</vt:lpstr>
      <vt:lpstr>'ISA580 19'!Nyomtatási_terület</vt:lpstr>
      <vt:lpstr>'ISA700 18'!Nyomtatási_terület</vt:lpstr>
      <vt:lpstr>'ISA705 12'!Nyomtatási_terület</vt:lpstr>
      <vt:lpstr>'ISA705 14'!Nyomtatási_terület</vt:lpstr>
      <vt:lpstr>'ISA705 19'!Nyomtatási_terület</vt:lpstr>
      <vt:lpstr>'ISA705 28'!Nyomtatási_terület</vt:lpstr>
      <vt:lpstr>'ISA706 9'!Nyomtatási_terület</vt:lpstr>
      <vt:lpstr>'ISA710 18'!Nyomtatási_terület</vt:lpstr>
      <vt:lpstr>'ISA710 18 (2)'!Nyomtatási_terület</vt:lpstr>
      <vt:lpstr>'ISA720 10'!Nyomtatási_terület</vt:lpstr>
      <vt:lpstr>'ISA720 14'!Nyomtatási_terület</vt:lpstr>
      <vt:lpstr>'ISA720 16'!Nyomtatási_terület</vt:lpstr>
      <vt:lpstr>Összefoglalás!Nyomtatási_terület</vt:lpstr>
      <vt:lpstr>Alapa!TABLE</vt:lpstr>
      <vt:lpstr>Alapa!TABLE_2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v.1.20.2018.0.0#2020-04-22</dc:description>
  <cp:lastPrinted>2014-07-23T13:34:17Z</cp:lastPrinted>
  <dcterms:created xsi:type="dcterms:W3CDTF">2011-02-03T08:54:39Z</dcterms:created>
  <dcterms:modified xsi:type="dcterms:W3CDTF">2020-04-09T11:27:49Z</dcterms:modified>
</cp:coreProperties>
</file>