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C:\KAUDIT\TEV\FEJL\DIGITAUDIT_2023\DKF\2023\2023.... köv másolata\KÉSZ\"/>
    </mc:Choice>
  </mc:AlternateContent>
  <xr:revisionPtr revIDLastSave="0" documentId="8_{71FD11E5-F461-4F3D-92FB-B53EB0DADC33}" xr6:coauthVersionLast="36" xr6:coauthVersionMax="36" xr10:uidLastSave="{00000000-0000-0000-0000-000000000000}"/>
  <bookViews>
    <workbookView xWindow="-120" yWindow="-120" windowWidth="29040" windowHeight="15840" xr2:uid="{00000000-000D-0000-FFFF-FFFF00000000}"/>
  </bookViews>
  <sheets>
    <sheet name="Munkalap2_" sheetId="7" r:id="rId1"/>
    <sheet name="KK-02" sheetId="1" r:id="rId2"/>
    <sheet name="KK-02-01_Sztv" sheetId="8" r:id="rId3"/>
    <sheet name="KK-02-02_Tao" sheetId="10" r:id="rId4"/>
    <sheet name="Fogalmak" sheetId="9" r:id="rId5"/>
    <sheet name="Jogszabályok" sheetId="11" r:id="rId6"/>
    <sheet name="Alapa" sheetId="2" r:id="rId7"/>
    <sheet name="Import_M" sheetId="3" r:id="rId8"/>
    <sheet name="Import_O" sheetId="4" r:id="rId9"/>
    <sheet name="Import_F" sheetId="5" r:id="rId10"/>
    <sheet name="Import_FK" sheetId="6" r:id="rId11"/>
  </sheets>
  <externalReferences>
    <externalReference r:id="rId12"/>
    <externalReference r:id="rId13"/>
  </externalReferences>
  <definedNames>
    <definedName name="KörlevMező">'[1]#HIV'!$A$1</definedName>
    <definedName name="motivation9" localSheetId="5">Jogszabályok!$C$61</definedName>
    <definedName name="nyomtat">[2]Alapadatok!$C$42</definedName>
    <definedName name="_xlnm.Print_Titles" localSheetId="2">'KK-02-01_Sztv'!$3:$5</definedName>
    <definedName name="_xlnm.Print_Titles" localSheetId="3">'KK-02-02_Tao'!$3:$5</definedName>
    <definedName name="_xlnm.Print_Titles" localSheetId="0">Munkalap2_!$1:$8</definedName>
    <definedName name="_xlnm.Print_Area" localSheetId="1">'KK-02'!$A$1:$F$49</definedName>
    <definedName name="_xlnm.Print_Area" localSheetId="2">'KK-02-01_Sztv'!$A$1:$A$7</definedName>
    <definedName name="_xlnm.Print_Area" localSheetId="3">'KK-02-02_Tao'!$A$1:$I$51</definedName>
    <definedName name="reference18" localSheetId="5">Jogszabályok!$C$41</definedName>
    <definedName name="reference19" localSheetId="5">Jogszabályok!$C$129</definedName>
    <definedName name="wrn.Proba." hidden="1">{#N/A,#N/A,TRUE,"A1";#N/A,#N/A,TRUE,"A2";#N/A,#N/A,TRUE,"B1"}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7" l="1"/>
  <c r="B5" i="7"/>
  <c r="A15" i="1"/>
  <c r="A16" i="1" s="1"/>
  <c r="I5" i="10"/>
  <c r="F5" i="10"/>
  <c r="B5" i="10"/>
  <c r="B4" i="10"/>
  <c r="B5" i="8"/>
  <c r="B4" i="8"/>
  <c r="J5" i="8"/>
  <c r="G5" i="8"/>
  <c r="G51" i="10"/>
  <c r="F51" i="10"/>
  <c r="I50" i="10"/>
  <c r="H50" i="10"/>
  <c r="I49" i="10"/>
  <c r="H49" i="10"/>
  <c r="I48" i="10"/>
  <c r="H48" i="10"/>
  <c r="I47" i="10"/>
  <c r="H47" i="10"/>
  <c r="I46" i="10"/>
  <c r="H46" i="10"/>
  <c r="I45" i="10"/>
  <c r="H45" i="10"/>
  <c r="I44" i="10"/>
  <c r="H44" i="10"/>
  <c r="I43" i="10"/>
  <c r="H43" i="10"/>
  <c r="I42" i="10"/>
  <c r="H42" i="10"/>
  <c r="I41" i="10"/>
  <c r="H41" i="10"/>
  <c r="G35" i="10"/>
  <c r="F35" i="10"/>
  <c r="I34" i="10"/>
  <c r="H34" i="10"/>
  <c r="I33" i="10"/>
  <c r="H33" i="10"/>
  <c r="I32" i="10"/>
  <c r="H32" i="10"/>
  <c r="I31" i="10"/>
  <c r="H31" i="10"/>
  <c r="I30" i="10"/>
  <c r="H30" i="10"/>
  <c r="I29" i="10"/>
  <c r="H29" i="10"/>
  <c r="I28" i="10"/>
  <c r="H28" i="10"/>
  <c r="I27" i="10"/>
  <c r="H27" i="10"/>
  <c r="I26" i="10"/>
  <c r="H26" i="10"/>
  <c r="I25" i="10"/>
  <c r="H25" i="10"/>
  <c r="A10" i="10"/>
  <c r="D2" i="8"/>
  <c r="E2" i="8"/>
  <c r="F2" i="8"/>
  <c r="A12" i="8"/>
  <c r="I12" i="8"/>
  <c r="J12" i="8"/>
  <c r="I13" i="8"/>
  <c r="J13" i="8"/>
  <c r="I14" i="8"/>
  <c r="J14" i="8"/>
  <c r="J15" i="8"/>
  <c r="I16" i="8"/>
  <c r="J16" i="8"/>
  <c r="I17" i="8"/>
  <c r="J17" i="8"/>
  <c r="I18" i="8"/>
  <c r="J18" i="8"/>
  <c r="I19" i="8"/>
  <c r="J19" i="8"/>
  <c r="I20" i="8"/>
  <c r="J20" i="8"/>
  <c r="I21" i="8"/>
  <c r="J21" i="8"/>
  <c r="E22" i="8"/>
  <c r="F22" i="8"/>
  <c r="F23" i="8" s="1"/>
  <c r="G22" i="8"/>
  <c r="H22" i="8"/>
  <c r="H23" i="8" s="1"/>
  <c r="A27" i="8"/>
  <c r="A28" i="8" s="1"/>
  <c r="I27" i="8"/>
  <c r="J27" i="8"/>
  <c r="I28" i="8"/>
  <c r="J28" i="8"/>
  <c r="I29" i="8"/>
  <c r="J29" i="8"/>
  <c r="I30" i="8"/>
  <c r="J30" i="8"/>
  <c r="I31" i="8"/>
  <c r="J31" i="8"/>
  <c r="I32" i="8"/>
  <c r="J32" i="8"/>
  <c r="I33" i="8"/>
  <c r="J33" i="8"/>
  <c r="I34" i="8"/>
  <c r="J34" i="8"/>
  <c r="I35" i="8"/>
  <c r="J35" i="8"/>
  <c r="I36" i="8"/>
  <c r="J36" i="8"/>
  <c r="F37" i="8"/>
  <c r="F38" i="8" s="1"/>
  <c r="H37" i="8"/>
  <c r="H38" i="8" s="1"/>
  <c r="A42" i="8"/>
  <c r="I42" i="8"/>
  <c r="J42" i="8"/>
  <c r="I43" i="8"/>
  <c r="J43" i="8"/>
  <c r="I44" i="8"/>
  <c r="J44" i="8"/>
  <c r="I45" i="8"/>
  <c r="J45" i="8"/>
  <c r="I46" i="8"/>
  <c r="J46" i="8"/>
  <c r="I47" i="8"/>
  <c r="J47" i="8"/>
  <c r="I48" i="8"/>
  <c r="J48" i="8"/>
  <c r="I49" i="8"/>
  <c r="J49" i="8"/>
  <c r="I50" i="8"/>
  <c r="J50" i="8"/>
  <c r="I51" i="8"/>
  <c r="J51" i="8"/>
  <c r="F52" i="8"/>
  <c r="H52" i="8"/>
  <c r="A20" i="7"/>
  <c r="K6" i="7"/>
  <c r="J6" i="7"/>
  <c r="I6" i="7"/>
  <c r="K5" i="7"/>
  <c r="J5" i="7"/>
  <c r="I5" i="7"/>
  <c r="K4" i="7"/>
  <c r="J4" i="7"/>
  <c r="I4" i="7"/>
  <c r="A12" i="7"/>
  <c r="A11" i="7"/>
  <c r="A10" i="7"/>
  <c r="D9" i="7"/>
  <c r="C9" i="7"/>
  <c r="B7" i="7"/>
  <c r="C6" i="7"/>
  <c r="B6" i="7"/>
  <c r="D5" i="7"/>
  <c r="D7" i="7" s="1"/>
  <c r="C5" i="7"/>
  <c r="B4" i="7"/>
  <c r="D3" i="7"/>
  <c r="C7" i="7"/>
  <c r="J52" i="8" l="1"/>
  <c r="J22" i="8"/>
  <c r="H35" i="10"/>
  <c r="I22" i="8"/>
  <c r="J37" i="8"/>
  <c r="A17" i="1"/>
  <c r="A18" i="1" s="1"/>
  <c r="H51" i="10"/>
  <c r="I51" i="10"/>
  <c r="I35" i="10"/>
  <c r="A11" i="10"/>
  <c r="A12" i="10" s="1"/>
  <c r="A43" i="8"/>
  <c r="A44" i="8" s="1"/>
  <c r="A45" i="8" s="1"/>
  <c r="A29" i="8"/>
  <c r="A30" i="8" s="1"/>
  <c r="A13" i="8"/>
  <c r="A14" i="8" s="1"/>
  <c r="A5" i="1"/>
  <c r="A4" i="1"/>
  <c r="E6" i="1"/>
  <c r="E5" i="1"/>
  <c r="D2" i="1"/>
  <c r="E2" i="1"/>
  <c r="C41" i="1"/>
  <c r="D41" i="1"/>
  <c r="E41" i="1"/>
  <c r="C42" i="1" l="1"/>
  <c r="A15" i="8"/>
  <c r="A19" i="1"/>
  <c r="D42" i="1"/>
  <c r="A13" i="10"/>
  <c r="A14" i="10" s="1"/>
  <c r="A46" i="8"/>
  <c r="A47" i="8" s="1"/>
  <c r="A17" i="8"/>
  <c r="A18" i="8" s="1"/>
  <c r="A16" i="8"/>
  <c r="A31" i="8"/>
  <c r="A32" i="8" s="1"/>
  <c r="A19" i="8" l="1"/>
  <c r="A20" i="1"/>
  <c r="A15" i="10"/>
  <c r="A16" i="10" s="1"/>
  <c r="A20" i="8"/>
  <c r="A21" i="8" s="1"/>
  <c r="A48" i="8"/>
  <c r="A33" i="8"/>
  <c r="A35" i="8" s="1"/>
  <c r="A34" i="8"/>
  <c r="A49" i="8"/>
  <c r="A21" i="1" l="1"/>
  <c r="A17" i="10"/>
  <c r="A18" i="10" s="1"/>
  <c r="A50" i="8"/>
  <c r="A51" i="8" s="1"/>
  <c r="A36" i="8"/>
  <c r="A22" i="1" l="1"/>
  <c r="A23" i="1"/>
  <c r="A24" i="1" s="1"/>
  <c r="A19" i="10"/>
  <c r="A25" i="1" l="1"/>
  <c r="A26" i="1" s="1"/>
  <c r="A27" i="1" s="1"/>
  <c r="A28" i="1" s="1"/>
  <c r="A29" i="1" s="1"/>
  <c r="A30" i="1" l="1"/>
  <c r="A31" i="1" s="1"/>
  <c r="A32" i="1" s="1"/>
  <c r="A33" i="1"/>
  <c r="A34" i="1" l="1"/>
  <c r="A35" i="1" s="1"/>
  <c r="A36" i="1" s="1"/>
  <c r="A37" i="1" s="1"/>
  <c r="A38" i="1" l="1"/>
</calcChain>
</file>

<file path=xl/sharedStrings.xml><?xml version="1.0" encoding="utf-8"?>
<sst xmlns="http://schemas.openxmlformats.org/spreadsheetml/2006/main" count="435" uniqueCount="307">
  <si>
    <t xml:space="preserve"> </t>
  </si>
  <si>
    <t>Következtetés:</t>
  </si>
  <si>
    <t>Eredmény:</t>
  </si>
  <si>
    <t>MEGOSZLÁS</t>
  </si>
  <si>
    <t>DARAB</t>
  </si>
  <si>
    <t>„n/a”</t>
  </si>
  <si>
    <t>Nem</t>
  </si>
  <si>
    <t>Igen</t>
  </si>
  <si>
    <t>ÖSSZESEN</t>
  </si>
  <si>
    <t>KIÉRTÉKELÉS:</t>
  </si>
  <si>
    <t>Egyéb szempontok a vizsgálathoz</t>
  </si>
  <si>
    <t>Ismert-e a vezetés részére biztosított érdekeltségi rendszer: részvényopció, nyereségfüggő jövedelemérdekeltség, egyéb javadalmazási forma (bonus, stb.)</t>
  </si>
  <si>
    <t>Kötött-e a vállalkozás a vezető tisztségviselőivel ügyleteket a tárgyévben.</t>
  </si>
  <si>
    <t>Kötött-e a vállalkozás a fenti kapcsolt viszonyt feltételező vállalkozásokkal (magánszemélyekkel) ügyleteket a tárgyévben:</t>
  </si>
  <si>
    <t>Kapcsolt ügyletek minősítése</t>
  </si>
  <si>
    <t>A vállalkozás vezető tisztségviselői (azok hozzátartozói) más vállalkozásban részt vesznek-e az irányításban, ellenőrzésben?</t>
  </si>
  <si>
    <t>Ismer-e a vállalkozásra egyéb módon befolyással bíró magánszemélyeket (hozzátartozóikat is ideértve)?</t>
  </si>
  <si>
    <t>Könyvvizsgálati kapcsolt vállalkozások</t>
  </si>
  <si>
    <t>Részt vesz-e más vállalkozás irányításban, ellenőrzésben közvetlenül vagy közvetve a vállalkozó?</t>
  </si>
  <si>
    <t>Fennáll-e számviteli törvény szerinti kapcsolt vállalkozási viszony más vállalkozóval kapcsolatban (tulajdonos, befektetés)</t>
  </si>
  <si>
    <t>Számviteli kapcsolt vállalkozások</t>
  </si>
  <si>
    <t>Jogosult-e bárki a vállalkozás vezető tisztségviselőinek és felügyelőbizottsági tagjainak kinevezésére és visszahívására?</t>
  </si>
  <si>
    <t>Jogosult-e a vállalkozás részesedésétől függetlenül a vezető tisztségviselők és felügyelőbizottsági tagok többségének kinevezésére és visszahívására?</t>
  </si>
  <si>
    <t>A közvetlen vagy közvetett többségi irányítással bíró tulajdonos (magánszemély is) rendelkezik-e más vállalkozásokban közvetlen vagy közvetett többségi irányítással?</t>
  </si>
  <si>
    <t>A vállalkozásban van-e közvetlen vagy közvetett többségi irányítással bíró tulajdonos (magánszemély is)?</t>
  </si>
  <si>
    <t>A vállalkozásnak van-e közvetlen vagy közvetett többségi irányítást biztosító részesedése más vállalkozásban?</t>
  </si>
  <si>
    <t>Adótörvény szerinti kapcsolt vállalkozás</t>
  </si>
  <si>
    <t>Megjegyzés / Hivatkozás</t>
  </si>
  <si>
    <t>N/É</t>
  </si>
  <si>
    <t>Kapcsolt viszony leírása</t>
  </si>
  <si>
    <t xml:space="preserve"> jogi nyilatkozat kérése.</t>
  </si>
  <si>
    <r>
      <rPr>
        <b/>
        <sz val="10"/>
        <rFont val="Arial Narrow"/>
        <family val="2"/>
        <charset val="238"/>
      </rPr>
      <t xml:space="preserve">Módszer: </t>
    </r>
    <r>
      <rPr>
        <sz val="10"/>
        <rFont val="Arial Narrow"/>
        <family val="2"/>
        <charset val="238"/>
      </rPr>
      <t>Társasági dokumentumok áttekintése, kapcsolt felekkel folytatott trancakziók tesztelése, interjúk a vállalt vezetéssel,</t>
    </r>
  </si>
  <si>
    <t>Kapcsolt viszonyból fakadó könyvvizsgálati kockázatok mérlegelése.</t>
  </si>
  <si>
    <t>Cél:</t>
  </si>
  <si>
    <t>Ellenőrizte:</t>
  </si>
  <si>
    <t>Készítette:</t>
  </si>
  <si>
    <t xml:space="preserve">Készítette: </t>
  </si>
  <si>
    <t xml:space="preserve">Dátum: </t>
  </si>
  <si>
    <t>KAPCSOLT VÁLLALKOZÁSOK ELLENŐRZŐ LISTÁJA</t>
  </si>
  <si>
    <t>◄◄ NEM SZERKESZTHETŐ SOR !!</t>
  </si>
  <si>
    <t>KK-02</t>
  </si>
  <si>
    <t>A vezető tisztségviselők eleget tettek-e  a Polgári törvénykönyvről szóló törvény szerinti bejelentési kötelezettségeknek (3:324. § [A minősített többséggel rendelkező tag többletkötelezettségei])?</t>
  </si>
  <si>
    <t>A vezető tisztségviselők eleget tettek-e  az Adózás rendjéről szóló törvény szerinti kapcsolt viszony bejelentési kötelezettségnek?</t>
  </si>
  <si>
    <t>Felelős vezető, munkatárs megnevezése, beosztása:</t>
  </si>
  <si>
    <t>REF</t>
  </si>
  <si>
    <t>MUNKALAP</t>
  </si>
  <si>
    <t>Fordulónap:</t>
  </si>
  <si>
    <t>A munkacsoport tagjai:</t>
  </si>
  <si>
    <t>Ügyfél neve:</t>
  </si>
  <si>
    <t>TERV</t>
  </si>
  <si>
    <t>TÉNY</t>
  </si>
  <si>
    <t>Készült:</t>
  </si>
  <si>
    <t>Beszámoló szintű  lényegesség</t>
  </si>
  <si>
    <t>Végrehajtási lényegesség %-a</t>
  </si>
  <si>
    <t>Jóváhagyta:</t>
  </si>
  <si>
    <t xml:space="preserve">Végrehajtási lényegesség </t>
  </si>
  <si>
    <t>Ellenőrizve:</t>
  </si>
  <si>
    <t xml:space="preserve">Specifikus lényegesség </t>
  </si>
  <si>
    <t xml:space="preserve">Elhanyagolható hiba </t>
  </si>
  <si>
    <t>a csalás kockázatának becslése.</t>
  </si>
  <si>
    <t>az üzleti kockázatok becslése.</t>
  </si>
  <si>
    <t>a lényeges hibás állítás becslése.</t>
  </si>
  <si>
    <t>Nincs érték</t>
  </si>
  <si>
    <t>Feladat:</t>
  </si>
  <si>
    <t>Módszer:</t>
  </si>
  <si>
    <t>Pénzügyi kimutatások - Kapcsolt vállalkozások</t>
  </si>
  <si>
    <t>Összesen:</t>
  </si>
  <si>
    <t>ZÁRÓ - NYITÓ</t>
  </si>
  <si>
    <t>ZÁRÓ</t>
  </si>
  <si>
    <t>NYITÓ</t>
  </si>
  <si>
    <t>Sztv</t>
  </si>
  <si>
    <t>Könyv szerinti 
érték  változás E Ft</t>
  </si>
  <si>
    <t>Szavazati arány változás %</t>
  </si>
  <si>
    <t>Könyv szerinti
érték  E Ft</t>
  </si>
  <si>
    <t>Szavazati arány %</t>
  </si>
  <si>
    <t>Konszolidációs kör
státusza</t>
  </si>
  <si>
    <t>Azonosítószám</t>
  </si>
  <si>
    <t>Vállalkozás megnevezése</t>
  </si>
  <si>
    <t>Sorszám</t>
  </si>
  <si>
    <t>Egyéb (közvetett) részesedési viszonyban lévő vállalkozások</t>
  </si>
  <si>
    <t>Akkor jó, ha "0"</t>
  </si>
  <si>
    <t>Részesedés megnevezése</t>
  </si>
  <si>
    <t>Tartós befektetések</t>
  </si>
  <si>
    <t>NEM</t>
  </si>
  <si>
    <t>Tulajdonos megnevezése</t>
  </si>
  <si>
    <t>IGEN</t>
  </si>
  <si>
    <t>Jegyzett tőke (tulajdonosok)</t>
  </si>
  <si>
    <t>Státusza?</t>
  </si>
  <si>
    <t>Konszolidációs kör tagja?</t>
  </si>
  <si>
    <t>Nem konszolidált</t>
  </si>
  <si>
    <t>Köz. Vez. Váll.</t>
  </si>
  <si>
    <t>Leányvállalat</t>
  </si>
  <si>
    <t>Dátum:</t>
  </si>
  <si>
    <t>Cég neve:</t>
  </si>
  <si>
    <t>Anyavállalat</t>
  </si>
  <si>
    <t>Kapcsolt felek listája</t>
  </si>
  <si>
    <t>FOGALMAK</t>
  </si>
  <si>
    <t>Kapcsolt felek listája (Sztv. szerint)</t>
  </si>
  <si>
    <t>KK-02-01</t>
  </si>
  <si>
    <t>f)  az adózó és más személy, ha köztük az ügyvezetés egyezőségére tekintettel az üzleti és pénzügyi politikára vonatkozó döntő befolyásgyakorlás valósul meg;</t>
  </si>
  <si>
    <t>e)  az adózó és külföldi telephelye, továbbá az adózó külföldi telephelye és az a személy, amely az adózóval az a)-c) alpontban meghatározott viszonyban áll,</t>
  </si>
  <si>
    <t>d)  a külföldi vállalkozó és belföldi telephelye, valamint a külföldi vállalkozó telephelyei, továbbá a külföldi vállalkozó belföldi telephelye és az a személy, amely a külföldi vállalkozóval az a)-c) alpontban meghatározott viszonyban áll,</t>
  </si>
  <si>
    <r>
      <t>c)</t>
    </r>
    <r>
      <rPr>
        <i/>
        <sz val="11"/>
        <color rgb="FF000000"/>
        <rFont val="Arial Narrow"/>
        <family val="2"/>
        <charset val="238"/>
      </rPr>
      <t> </t>
    </r>
    <r>
      <rPr>
        <sz val="11"/>
        <color rgb="FF000000"/>
        <rFont val="Arial Narrow"/>
        <family val="2"/>
        <charset val="238"/>
      </rPr>
      <t>az adózó és más személy, ha harmadik személy - a </t>
    </r>
    <r>
      <rPr>
        <b/>
        <sz val="11"/>
        <color rgb="FF000000"/>
        <rFont val="Arial Narrow"/>
        <family val="2"/>
        <charset val="238"/>
      </rPr>
      <t>Ptk.</t>
    </r>
    <r>
      <rPr>
        <sz val="11"/>
        <color rgb="FF000000"/>
        <rFont val="Arial Narrow"/>
        <family val="2"/>
        <charset val="238"/>
      </rPr>
      <t> rendelkezéseinek megfelelő alkalmazásával - közvetlenül vagy közvetve mindkettőjükben többségi befolyással rendelkezik azzal, hogy azokat a közeli hozzátartozókat, akik az adózóban és a más személyben többségi befolyással rendelkeznek, harmadik személynek kell tekinteni,</t>
    </r>
  </si>
  <si>
    <t>b) az adózó és az a személy, amely az adózóban - a Ptk. rendelkezéseinek megfelelő alkalmazásával - közvetlenül vagy közvetve többségi befolyással rendelkezik,</t>
  </si>
  <si>
    <r>
      <t>a)</t>
    </r>
    <r>
      <rPr>
        <i/>
        <sz val="11"/>
        <color rgb="FF000000"/>
        <rFont val="Arial Narrow"/>
        <family val="2"/>
        <charset val="238"/>
      </rPr>
      <t> </t>
    </r>
    <r>
      <rPr>
        <sz val="11"/>
        <color rgb="FF000000"/>
        <rFont val="Arial Narrow"/>
        <family val="2"/>
        <charset val="238"/>
      </rPr>
      <t>az adózó és az a személy, amelyben az adózó - a </t>
    </r>
    <r>
      <rPr>
        <b/>
        <sz val="11"/>
        <color rgb="FF000000"/>
        <rFont val="Arial Narrow"/>
        <family val="2"/>
        <charset val="238"/>
      </rPr>
      <t>Ptk.</t>
    </r>
    <r>
      <rPr>
        <sz val="11"/>
        <color rgb="FF000000"/>
        <rFont val="Arial Narrow"/>
        <family val="2"/>
        <charset val="238"/>
      </rPr>
      <t> rendelkezéseinek megfelelő alkalmazásával - közvetlenül vagy közvetve többségi befolyással rendelkezik,</t>
    </r>
  </si>
  <si>
    <r>
      <t>23.</t>
    </r>
    <r>
      <rPr>
        <i/>
        <sz val="11"/>
        <color rgb="FF000000"/>
        <rFont val="Arial Narrow"/>
        <family val="2"/>
        <charset val="238"/>
      </rPr>
      <t> </t>
    </r>
    <r>
      <rPr>
        <b/>
        <i/>
        <sz val="11"/>
        <color rgb="FF000000"/>
        <rFont val="Arial Narrow"/>
        <family val="2"/>
        <charset val="238"/>
      </rPr>
      <t>kapcsolt</t>
    </r>
    <r>
      <rPr>
        <i/>
        <sz val="11"/>
        <color rgb="FF000000"/>
        <rFont val="Arial Narrow"/>
        <family val="2"/>
        <charset val="238"/>
      </rPr>
      <t> vállalkozás:</t>
    </r>
  </si>
  <si>
    <r>
      <t>4. § </t>
    </r>
    <r>
      <rPr>
        <sz val="11"/>
        <color rgb="FF000000"/>
        <rFont val="Arial Narrow"/>
        <family val="2"/>
        <charset val="238"/>
      </rPr>
      <t>E törvény alkalmazásában</t>
    </r>
  </si>
  <si>
    <t>Tao.</t>
  </si>
  <si>
    <t>(5) A leányvállalati viszony létrejöttét az anyavállalat állapítja meg és egyidejűleg köteles ezt a minősítést a leányvállalattal közölni.</t>
  </si>
  <si>
    <t>(4) A 3. § (2) bekezdése 1. pontjának a) és b) alpontja szerinti szavazati arány megállapításához az anyavállalatot közvetlenül vagy közvetetten megillető és gyakorolható szavazati jogot kell viszonyítani az összes szavazati joghoz. A számítás során az összes szavazati jogból le kell vonni a visszavásárolt saját részvény, saját üzletrész alapján vagy jogszabály előírása szerint nem gyakorolható szavazati jogokat, továbbá azokat a szavazati jogokat, amelyekkel az adott vállalat - mint anyavállalat - szavazati jogaiból saját leányvállalata rendelkezik.</t>
  </si>
  <si>
    <t>c) mint kezességvállalónak birtokba adtak és a jogokat a kezes érdekében gyakorolják.</t>
  </si>
  <si>
    <t>b) biztosítékként átvettek, és a jogokat harmadik személy utasításai szerint gyakorolják;</t>
  </si>
  <si>
    <t>a) szerződés alapján átruházott jogkörben mások helyett gyakorolnak;</t>
  </si>
  <si>
    <t>(3) Az összevont (konszolidált) éves beszámoló készítési kötelezettség megítélése során figyelmen kívül kell hagyni azokat a jogosultságokat (jogokat), amelyeket</t>
  </si>
  <si>
    <t>(2) Az összevont (konszolidált) éves beszámoló készítési kötelezettség megítélése során az anyavállalatnál kell figyelembe venni azokat az (1) bekezdés szerinti jogosultságokat (jogokat) is, amelyeket ugyan közvetlenül nem az anyavállalat vagy a leányvállalat gyakorol, de azt harmadik személyek - saját nevükben - az anyavállalat vagy egy leányvállalata javára gyakorolják.</t>
  </si>
  <si>
    <t>115. § (1) A meghatározó befolyás megítélésénél a leányvállalatok bármelyikét megillető - a 3. § (2) bekezdés 1. pontjának alpontjai szerinti - jogokat az anyavállalatnál kell számításba venni.</t>
  </si>
  <si>
    <t>Sztv.</t>
  </si>
  <si>
    <r>
      <t xml:space="preserve">6. </t>
    </r>
    <r>
      <rPr>
        <b/>
        <i/>
        <sz val="11"/>
        <color rgb="FF000000"/>
        <rFont val="Arial Narrow"/>
        <family val="2"/>
        <charset val="238"/>
      </rPr>
      <t>konszolidálásba bevont vállalkozások:</t>
    </r>
    <r>
      <rPr>
        <i/>
        <sz val="11"/>
        <color rgb="FF000000"/>
        <rFont val="Arial Narrow"/>
        <family val="2"/>
        <charset val="238"/>
      </rPr>
      <t xml:space="preserve"> </t>
    </r>
    <r>
      <rPr>
        <sz val="11"/>
        <color rgb="FF000000"/>
        <rFont val="Arial Narrow"/>
        <family val="2"/>
        <charset val="238"/>
      </rPr>
      <t>az anyavállalat, a konszolidálásba bevont leányvállalat, a konszolidálásba bevont közös vezetésű vállalkozás együttesen;</t>
    </r>
  </si>
  <si>
    <t>9. pont szerinti jelentős tulajdoni részesedéssel rendelkezik, és mértékadó befolyást gyakorol a gazdasági társaság üzleti és pénzügyi politikájára;</t>
  </si>
  <si>
    <r>
      <t xml:space="preserve">4.  </t>
    </r>
    <r>
      <rPr>
        <b/>
        <sz val="11"/>
        <color rgb="FF000000"/>
        <rFont val="Arial Narrow"/>
        <family val="2"/>
        <charset val="238"/>
      </rPr>
      <t>társult vállalkozás:</t>
    </r>
    <r>
      <rPr>
        <sz val="11"/>
        <color rgb="FF000000"/>
        <rFont val="Arial Narrow"/>
        <family val="2"/>
        <charset val="238"/>
      </rPr>
      <t xml:space="preserve"> az a - konszolidálásba teljeskörűen be nem vont - gazdasági társaság, ahol az anyavállalat vagy a konszolidálásba bevont leányvállalata a </t>
    </r>
  </si>
  <si>
    <t>A közös vezetésű vállalkozást a tulajdonostársak közösen irányítják;</t>
  </si>
  <si>
    <r>
      <t xml:space="preserve">2. </t>
    </r>
    <r>
      <rPr>
        <b/>
        <i/>
        <sz val="11"/>
        <color rgb="FF000000"/>
        <rFont val="Arial Narrow"/>
        <family val="2"/>
        <charset val="238"/>
      </rPr>
      <t>leányvállalat:</t>
    </r>
    <r>
      <rPr>
        <i/>
        <sz val="11"/>
        <color rgb="FF000000"/>
        <rFont val="Arial Narrow"/>
        <family val="2"/>
        <charset val="238"/>
      </rPr>
      <t xml:space="preserve"> </t>
    </r>
    <r>
      <rPr>
        <sz val="11"/>
        <color rgb="FF000000"/>
        <rFont val="Arial Narrow"/>
        <family val="2"/>
        <charset val="238"/>
      </rPr>
      <t>az a gazdasági társaság, amelyre az 1. pont szerinti anyavállalat meghatározó befolyást képes gyakorolni;</t>
    </r>
  </si>
  <si>
    <t>c)  a társaság tulajdonosaként (részvényeseként) jogosult arra, hogy a vezető tisztségviselők vagy a felügyelő bizottság tagjai többségét megválassza vagy visszahívja, vagy</t>
  </si>
  <si>
    <r>
      <t xml:space="preserve">b) </t>
    </r>
    <r>
      <rPr>
        <sz val="11"/>
        <color rgb="FF000000"/>
        <rFont val="Arial Narrow"/>
        <family val="2"/>
        <charset val="238"/>
      </rPr>
      <t>más tulajdonosokkal (részvényesekkel) kötött megállapodás alapján a szavazatok többségét egyedül birtokolja, vagy</t>
    </r>
  </si>
  <si>
    <r>
      <t xml:space="preserve">a) </t>
    </r>
    <r>
      <rPr>
        <sz val="11"/>
        <color rgb="FF000000"/>
        <rFont val="Arial Narrow"/>
        <family val="2"/>
        <charset val="238"/>
      </rPr>
      <t>a tulajdonosok (a részvényesek) szavazatának többségével (50 százalékot meghaladóval) tulajdoni hányada alapján egyedül rendelkezik, vagy</t>
    </r>
  </si>
  <si>
    <t>3. § (2) E törvény alkalmazásában</t>
  </si>
  <si>
    <t>&lt;= 20% részesedés, és 20 % szavazat esetén nincs mértékadó befolyás</t>
  </si>
  <si>
    <t>Tartósan adott kölcsön egyéb rész. visz. álló váll.-ban</t>
  </si>
  <si>
    <t>Egyéb tartós részesedés</t>
  </si>
  <si>
    <t>&gt; 20% &lt; 50% részesedés és &gt;20 %&lt; 50 % szavazat esetén nincs mértékadó befolyás + Társult vállalkozások (mértéadó befolyás: &gt; = 20 % szavazat, de teljesen nem vonják be)</t>
  </si>
  <si>
    <t>Tartósan adott kölcsön jelentős tul. részes. visz. álló váll.-ban</t>
  </si>
  <si>
    <t>Tartós jelentős tulajdoni részesedés</t>
  </si>
  <si>
    <t>&gt;= 50% szavazat + Közösvezetésű vállalkozások</t>
  </si>
  <si>
    <t>Tartósan adott kölcsön kapcsolt vállalkozásban</t>
  </si>
  <si>
    <t>Tartós részesedés kapcsolt vállalkozásban</t>
  </si>
  <si>
    <t>MÉRLEG TÉTEL:</t>
  </si>
  <si>
    <t>FOGALMAK:</t>
  </si>
  <si>
    <t>KK-02-02</t>
  </si>
  <si>
    <t>Kapcsolt ügyletek bemutatása Tao szerint</t>
  </si>
  <si>
    <t>Termék adás-vétel</t>
  </si>
  <si>
    <t>Szolgáltatás</t>
  </si>
  <si>
    <t>Hitel/Kölcsön</t>
  </si>
  <si>
    <t>Tul. rész., Értékpapír</t>
  </si>
  <si>
    <t>Egyéb</t>
  </si>
  <si>
    <t>Kapcsolt vállakozás Tao. Tv. 4. § (23. a)-f) pontja alapján</t>
  </si>
  <si>
    <t>Jogszabályok</t>
  </si>
  <si>
    <t>Válalkozás neve</t>
  </si>
  <si>
    <t>Vállakozás adószáma</t>
  </si>
  <si>
    <r>
      <t xml:space="preserve">Van üzleti kapcsolat?
</t>
    </r>
    <r>
      <rPr>
        <sz val="10"/>
        <color theme="1"/>
        <rFont val="Arial Narrow"/>
        <family val="2"/>
        <charset val="238"/>
      </rPr>
      <t>(kapcsolt vállalkozással fennálló üzleti kapcsolat esetén bejelentési kötelezettség NAV-nak)</t>
    </r>
  </si>
  <si>
    <r>
      <rPr>
        <b/>
        <sz val="10"/>
        <color theme="1"/>
        <rFont val="Arial Narrow"/>
        <family val="2"/>
        <charset val="238"/>
      </rPr>
      <t xml:space="preserve">Be van-e jelentve NAV-nak?
</t>
    </r>
    <r>
      <rPr>
        <sz val="10"/>
        <color theme="1"/>
        <rFont val="Arial Narrow"/>
        <family val="2"/>
        <charset val="238"/>
      </rPr>
      <t>(NAV EBEV-ről lekérhető információ: "Szervezet törzsadat lekérdezés" dokumentum alátámasztással)</t>
    </r>
  </si>
  <si>
    <t>Bevételek</t>
  </si>
  <si>
    <t>Kapcsolt fél megnevezése</t>
  </si>
  <si>
    <t xml:space="preserve">Szerződés száma
</t>
  </si>
  <si>
    <t>Szerződés dátuma</t>
  </si>
  <si>
    <t>Ügylet tárgya</t>
  </si>
  <si>
    <t>Könyvelt</t>
  </si>
  <si>
    <t>Piaci ár</t>
  </si>
  <si>
    <t>Eltérés</t>
  </si>
  <si>
    <t>Könyvelt &gt; Piaci ár</t>
  </si>
  <si>
    <t>Könyvelt &lt; Piaci ár</t>
  </si>
  <si>
    <t>1.</t>
  </si>
  <si>
    <t>2.</t>
  </si>
  <si>
    <t>3.</t>
  </si>
  <si>
    <t>4.</t>
  </si>
  <si>
    <t>5.</t>
  </si>
  <si>
    <t>6.</t>
  </si>
  <si>
    <t>7.</t>
  </si>
  <si>
    <t>8.</t>
  </si>
  <si>
    <t>9.</t>
  </si>
  <si>
    <t>10.</t>
  </si>
  <si>
    <t>ÖSSZESEN:</t>
  </si>
  <si>
    <t>Költségek, ráfordítások</t>
  </si>
  <si>
    <t>JOGSZABÁLYOK:</t>
  </si>
  <si>
    <t>Tao. (1996. évi LXXXI. törvény , a társasági adóról és az osztalékadóról)</t>
  </si>
  <si>
    <r>
      <t>a) </t>
    </r>
    <r>
      <rPr>
        <sz val="11"/>
        <color rgb="FF000000"/>
        <rFont val="Arial Narrow"/>
        <family val="2"/>
        <charset val="238"/>
      </rPr>
      <t>az adózó és az a személy, amelyben az adózó - a </t>
    </r>
    <r>
      <rPr>
        <b/>
        <sz val="11"/>
        <color rgb="FF000000"/>
        <rFont val="Arial Narrow"/>
        <family val="2"/>
        <charset val="238"/>
      </rPr>
      <t>Ptk.</t>
    </r>
    <r>
      <rPr>
        <sz val="11"/>
        <color rgb="FF000000"/>
        <rFont val="Arial Narrow"/>
        <family val="2"/>
        <charset val="238"/>
      </rPr>
      <t> rendelkezéseinek megfelelő alkalmazásával -</t>
    </r>
    <r>
      <rPr>
        <b/>
        <sz val="11"/>
        <color rgb="FF000000"/>
        <rFont val="Arial Narrow"/>
        <family val="2"/>
        <charset val="238"/>
      </rPr>
      <t xml:space="preserve"> közvetlenül vagy közvetve többségi befolyás</t>
    </r>
    <r>
      <rPr>
        <sz val="11"/>
        <color rgb="FF000000"/>
        <rFont val="Arial Narrow"/>
        <family val="2"/>
        <charset val="238"/>
      </rPr>
      <t>sal rendelkezik,</t>
    </r>
  </si>
  <si>
    <r>
      <t>b) az adózó és az a személy, amely az adózóban - a </t>
    </r>
    <r>
      <rPr>
        <b/>
        <sz val="11"/>
        <color rgb="FF000000"/>
        <rFont val="Arial Narrow"/>
        <family val="2"/>
        <charset val="238"/>
      </rPr>
      <t>Ptk</t>
    </r>
    <r>
      <rPr>
        <sz val="11"/>
        <color rgb="FF000000"/>
        <rFont val="Arial Narrow"/>
        <family val="2"/>
        <charset val="238"/>
      </rPr>
      <t xml:space="preserve">. rendelkezéseinek megfelelő alkalmazásával - </t>
    </r>
    <r>
      <rPr>
        <b/>
        <sz val="11"/>
        <color rgb="FF000000"/>
        <rFont val="Arial Narrow"/>
        <family val="2"/>
        <charset val="238"/>
      </rPr>
      <t>közvetlenül vagy közvetve többségi befolyás</t>
    </r>
    <r>
      <rPr>
        <sz val="11"/>
        <color rgb="FF000000"/>
        <rFont val="Arial Narrow"/>
        <family val="2"/>
        <charset val="238"/>
      </rPr>
      <t>sal rendelkezik,</t>
    </r>
  </si>
  <si>
    <r>
      <t>c) </t>
    </r>
    <r>
      <rPr>
        <sz val="11"/>
        <color rgb="FF000000"/>
        <rFont val="Arial Narrow"/>
        <family val="2"/>
        <charset val="238"/>
      </rPr>
      <t>az adózó és más személy, ha harmadik személy - a </t>
    </r>
    <r>
      <rPr>
        <b/>
        <sz val="11"/>
        <color rgb="FF000000"/>
        <rFont val="Arial Narrow"/>
        <family val="2"/>
        <charset val="238"/>
      </rPr>
      <t>Ptk.</t>
    </r>
    <r>
      <rPr>
        <sz val="11"/>
        <color rgb="FF000000"/>
        <rFont val="Arial Narrow"/>
        <family val="2"/>
        <charset val="238"/>
      </rPr>
      <t xml:space="preserve"> rendelkezéseinek megfelelő alkalmazásával - </t>
    </r>
    <r>
      <rPr>
        <b/>
        <sz val="11"/>
        <color rgb="FF000000"/>
        <rFont val="Arial Narrow"/>
        <family val="2"/>
        <charset val="238"/>
      </rPr>
      <t>közvetlenül vagy közvetve</t>
    </r>
    <r>
      <rPr>
        <sz val="11"/>
        <color rgb="FF000000"/>
        <rFont val="Arial Narrow"/>
        <family val="2"/>
        <charset val="238"/>
      </rPr>
      <t xml:space="preserve"> mindkettőjükben t</t>
    </r>
    <r>
      <rPr>
        <b/>
        <sz val="11"/>
        <color rgb="FF000000"/>
        <rFont val="Arial Narrow"/>
        <family val="2"/>
        <charset val="238"/>
      </rPr>
      <t>öbbségi befolyás</t>
    </r>
    <r>
      <rPr>
        <sz val="11"/>
        <color rgb="FF000000"/>
        <rFont val="Arial Narrow"/>
        <family val="2"/>
        <charset val="238"/>
      </rPr>
      <t>sal rendelkezik azzal, hogy azokat a közeli hozzátartozókat, akik az adózóban és a más személyben többségi befolyással rendelkeznek, harmadik személynek kell tekinteni,</t>
    </r>
  </si>
  <si>
    <r>
      <t>d)  a külföldi vállalkozó és belföldi telephelye, valamint a külföldi vállalkozó telephelyei, továbbá a külföldi vállalkozó belföldi telephelye és az a személy, amely a külföldi vállalkozóval az </t>
    </r>
    <r>
      <rPr>
        <b/>
        <sz val="11"/>
        <color rgb="FF000000"/>
        <rFont val="Arial Narrow"/>
        <family val="2"/>
        <charset val="238"/>
      </rPr>
      <t>a)-c) alpontban meghatározott viszony</t>
    </r>
    <r>
      <rPr>
        <sz val="11"/>
        <color rgb="FF000000"/>
        <rFont val="Arial Narrow"/>
        <family val="2"/>
        <charset val="238"/>
      </rPr>
      <t>ban áll,</t>
    </r>
  </si>
  <si>
    <r>
      <t>e)  az adózó és külföldi telephelye, továbbá az adózó külföldi telephelye és az a személy, amely az adózóval az</t>
    </r>
    <r>
      <rPr>
        <b/>
        <sz val="11"/>
        <color rgb="FF000000"/>
        <rFont val="Arial Narrow"/>
        <family val="2"/>
        <charset val="238"/>
      </rPr>
      <t> a)-c) alpontban meghatározott viszony</t>
    </r>
    <r>
      <rPr>
        <sz val="11"/>
        <color rgb="FF000000"/>
        <rFont val="Arial Narrow"/>
        <family val="2"/>
        <charset val="238"/>
      </rPr>
      <t>ban áll,</t>
    </r>
  </si>
  <si>
    <t>g)  az a)-c) alpontban foglaltaktól függetlenül akkor is létrejön a kapcsolt vállalkozási viszony</t>
  </si>
  <si>
    <t>hiv.</t>
  </si>
  <si>
    <r>
      <t xml:space="preserve">      ga) a 11. pont, az 53. pont, a 8. § (1) bekezdés f) pontja és a 16/A. § alkalmazásában, ha az adózó és más személy viszonylatában</t>
    </r>
    <r>
      <rPr>
        <sz val="11"/>
        <rFont val="Arial Narrow"/>
        <family val="2"/>
        <charset val="238"/>
      </rPr>
      <t xml:space="preserve"> </t>
    </r>
    <r>
      <rPr>
        <b/>
        <sz val="11"/>
        <rFont val="Arial Narrow"/>
        <family val="2"/>
        <charset val="238"/>
      </rPr>
      <t>legalább 25 százalékos közvetlen vagy közvetett szavazatijog-részesedés, vagy legalább 25 százalékos közvetlen vagy közvetett tőkerészesedés, vagy legalább 25 százalékos nyereségrészesedés</t>
    </r>
    <r>
      <rPr>
        <sz val="11"/>
        <color rgb="FF000000"/>
        <rFont val="Arial Narrow"/>
        <family val="2"/>
        <charset val="238"/>
      </rPr>
      <t xml:space="preserve"> áll fenn, azzal, hogy ezen rendelkezések alkalmazásában az f) alpontban foglaltak teljesülését nem kell vizsgálni,</t>
    </r>
  </si>
  <si>
    <r>
      <t xml:space="preserve">      gb)  a 2. § (7) bekezdés és a 16/B. § alkalmazásában, ha az adózó és más személy viszonylatában </t>
    </r>
    <r>
      <rPr>
        <b/>
        <sz val="11"/>
        <color rgb="FF000000"/>
        <rFont val="Arial Narrow"/>
        <family val="2"/>
        <charset val="238"/>
      </rPr>
      <t>legalább 50 százalékos közvetlen vagy közvetett szavazatijog-részesedés, vagy legalább 50 százalékos közvetlen vagy közvetett tőkerészesedés, vagy legalább 50 százalékos nyereségrészesedés áll</t>
    </r>
    <r>
      <rPr>
        <sz val="11"/>
        <color rgb="FF000000"/>
        <rFont val="Arial Narrow"/>
        <family val="2"/>
        <charset val="238"/>
      </rPr>
      <t xml:space="preserve"> fenn, azzal, hogy a szavazatijog-részesedések és a tőkerészesedések tekintetében az összehangoltan eljáró személyek befolyását egybe kell számítani, továbbá az összevont (konszolidált) pénzügyi beszámolót készítő vállalatcsoporthoz tartozó adózók esetében az f) alpontban foglaltakat is vizsgálni kell;</t>
    </r>
  </si>
  <si>
    <t>Ptk. (2013. évi V. törvény , a Polgári Törvénykönyvről)</t>
  </si>
  <si>
    <t>8:2. § [Befolyás]</t>
  </si>
  <si>
    <r>
      <t>(1) </t>
    </r>
    <r>
      <rPr>
        <b/>
        <sz val="11"/>
        <color rgb="FF000000"/>
        <rFont val="Arial Narrow"/>
        <family val="2"/>
        <charset val="238"/>
      </rPr>
      <t>Többségi befolyás</t>
    </r>
    <r>
      <rPr>
        <sz val="11"/>
        <color rgb="FF000000"/>
        <rFont val="Arial Narrow"/>
        <family val="2"/>
        <charset val="238"/>
      </rPr>
      <t xml:space="preserve"> az olyan kapcsolat, amelynek révén természetes személy vagy jogi személy (befolyással rendelkező) egy jogi személyben a szavazatok több mint felével vagy meghatározó befolyással rendelkezik.</t>
    </r>
  </si>
  <si>
    <r>
      <t>(2) A befolyással rendelkező akkor rendelkezik egy jogi személyben</t>
    </r>
    <r>
      <rPr>
        <b/>
        <u/>
        <sz val="12"/>
        <color theme="7" tint="-0.499984740745262"/>
        <rFont val="Calibri"/>
        <family val="2"/>
        <charset val="238"/>
        <scheme val="minor"/>
      </rPr>
      <t xml:space="preserve"> </t>
    </r>
    <r>
      <rPr>
        <b/>
        <sz val="11"/>
        <rFont val="Arial Narrow"/>
        <family val="2"/>
        <charset val="238"/>
      </rPr>
      <t>meghatározó befolyással</t>
    </r>
    <r>
      <rPr>
        <sz val="11"/>
        <rFont val="Arial Narrow"/>
        <family val="2"/>
        <charset val="238"/>
      </rPr>
      <t>,</t>
    </r>
    <r>
      <rPr>
        <sz val="11"/>
        <rFont val="Arial"/>
        <family val="2"/>
        <charset val="238"/>
      </rPr>
      <t xml:space="preserve"> ha annak </t>
    </r>
    <r>
      <rPr>
        <sz val="11"/>
        <color theme="1"/>
        <rFont val="Calibri"/>
        <family val="2"/>
        <charset val="238"/>
        <scheme val="minor"/>
      </rPr>
      <t>tagja vagy részvényese, és</t>
    </r>
  </si>
  <si>
    <t>a) jogosult e jogi személy vezető tisztségviselői vagy felügyelőbizottsága tagjai többségének megválasztására, illetve visszahívására; vagy</t>
  </si>
  <si>
    <t>b) a jogi személy más tagjai, illetve részvényesei a befolyással rendelkezővel kötött megállapodás alapján a befolyással rendelkezővel azonos tartalommal szavaznak, vagy a befolyással rendelkezőn keresztül gyakorolják szavazati jogukat, feltéve, hogy együtt a szavazatok több mint felével rendelkeznek.</t>
  </si>
  <si>
    <t>(3) A többségi befolyás akkor is fennáll, ha a befolyással rendelkező számára az (1)-(2) bekezdés szerinti jogosultságok közvetett befolyás útján biztosítottak.</t>
  </si>
  <si>
    <r>
      <t xml:space="preserve">(4) </t>
    </r>
    <r>
      <rPr>
        <b/>
        <sz val="11"/>
        <rFont val="Arial Narrow"/>
        <family val="2"/>
        <charset val="238"/>
      </rPr>
      <t>Közvetett befolyással</t>
    </r>
    <r>
      <rPr>
        <b/>
        <sz val="11"/>
        <color theme="7" tint="-0.499984740745262"/>
        <rFont val="Arial Narrow"/>
        <family val="2"/>
        <charset val="238"/>
      </rPr>
      <t xml:space="preserve"> </t>
    </r>
    <r>
      <rPr>
        <sz val="11"/>
        <rFont val="Arial"/>
        <family val="2"/>
        <charset val="238"/>
      </rPr>
      <t>rendelkezik a jogi személyben az, aki a jogi személyben szavazati joggal rendelkező más jogi személyben (köztes jogi személy) befolyással bír. A közvetett befolyás mértéke a köztes jogi személy befolyásának olyan hányada, amilyen mértékű befolyással a befolyással rendelkező a köztes jogi személyben rendelkezik. Ha a befolyással rendelkező a szavazatok felét meghaladó mértékű befolyással rendelkezik a köztes jogi személyben, akkor a köztes jogi személynek a jogi személyben fennálló befolyását teljes egészében a befolyással rendelkező közvetett befolyásaként kell figyelembe venni.</t>
    </r>
  </si>
  <si>
    <r>
      <t xml:space="preserve">(5) A </t>
    </r>
    <r>
      <rPr>
        <sz val="11"/>
        <color rgb="FF0070C0"/>
        <rFont val="Arial Narrow"/>
        <family val="2"/>
        <charset val="238"/>
      </rPr>
      <t>közeli hozzátartozók</t>
    </r>
    <r>
      <rPr>
        <sz val="11"/>
        <color rgb="FF000000"/>
        <rFont val="Arial Narrow"/>
        <family val="2"/>
        <charset val="238"/>
      </rPr>
      <t xml:space="preserve"> közvetlen és közvetett tulajdoni részesedését vagy szavazati jogát egybe kell számítani.</t>
    </r>
  </si>
  <si>
    <t>8:1. § [Értelmező rendelkezések]</t>
  </si>
  <si>
    <t>(1) E törvény alkalmazásában</t>
  </si>
  <si>
    <r>
      <t>1. </t>
    </r>
    <r>
      <rPr>
        <sz val="11"/>
        <color rgb="FF0070C0"/>
        <rFont val="Arial Narrow"/>
        <family val="2"/>
        <charset val="238"/>
      </rPr>
      <t>közeli hozzátartozó:</t>
    </r>
    <r>
      <rPr>
        <sz val="11"/>
        <color rgb="FF000000"/>
        <rFont val="Arial Narrow"/>
        <family val="2"/>
        <charset val="238"/>
      </rPr>
      <t> a házastárs, az egyeneságbeli rokon, az örökbefogadott, a mostoha- és a nevelt gyermek, az örökbefogadó-, a mostoha- és a nevelőszülő és a testvér;</t>
    </r>
  </si>
  <si>
    <t>vissza</t>
  </si>
  <si>
    <t>Tao. Tv. 4.§ 23. ga) pontjához</t>
  </si>
  <si>
    <t>11.  ellenőrzött külföldi társaság:</t>
  </si>
  <si>
    <t xml:space="preserve">      aa) a szavazati jogok 50 százalékát meghaladó közvetlen vagy közvetett részesedéssel rendelkezik, vagy</t>
  </si>
  <si>
    <t xml:space="preserve">      ab) a jegyzett tőkéből 50 százalékot meghaladó közvetlen vagy közvetett részesedéssel rendelkezik, vagy</t>
  </si>
  <si>
    <t xml:space="preserve">      ac) adózott nyereségéből 50 százalékot meghaladó részre jogosult,</t>
  </si>
  <si>
    <t>abban az adóévében, amelyben a külföldi személy által ténylegesen megfizetett társasági adónak megfelelő adó kisebb, mint az a különbözet, amellyel az a társasági adó, amelyet az illetősége szerinti államot Magyarországnak feltételezve fizetett volna, meghaladja a külföldi személy által megfizetett, társasági adónak megfelelő adót,</t>
  </si>
  <si>
    <t xml:space="preserve">   valamint</t>
  </si>
  <si>
    <t>b) a belföldi illetőségű adózó külföldi telephelye abban az adóévében, amelyben a külföldi telephely által megfizetett társasági adónak megfelelő adó kisebb, mint az a különbözet, amellyel az a társasági adó, amelyet a telephely szerinti államot Magyarországnak feltételezve fizetett volna, meghaladja a külföldi telephely által megfizetett társasági adónak megfelelő adót,</t>
  </si>
  <si>
    <t xml:space="preserve">   azzal hogy,</t>
  </si>
  <si>
    <t>c) nem minősül ellenőrzött külföldi társaságnak a külföldi személy, illetve a külföldi telephely abban az adóévében, amelyben kizárólag valódi jogügyletből, valódi jogügyletek sorozatából származó jövedelemmel rendelkezik, amelyet az adózó igazol,</t>
  </si>
  <si>
    <t>d) a c) pont alkalmazásában egy jogügylet vagy jogügyletek sorozata akkor nem valódi, ha</t>
  </si>
  <si>
    <t xml:space="preserve">      da) elsődlegesen adóelőny elérése céljából hajtják végre, és</t>
  </si>
  <si>
    <t xml:space="preserve">      db) a külföldi személynél vagy a külföldi telephelynél nem lennének a jövedelemszerzéshez kapcsolódó eszközök és kockázatok, ha egy belföldi illetőségű adózó nem látná el mindazokat a jelentős személyi funkciókat, amelyek az említett eszközök és kockázatok szempontjából lényegesek, és amelyek nagymértékben hozzájárulnak a külföldi személy vagy a külföldi telephely jövedelemszerzéséhez,</t>
  </si>
  <si>
    <t>e) nem minősül ellenőrzött külföldi társaságnak az a külföldi személy vagy külföldi telephely abban az adóévében,</t>
  </si>
  <si>
    <t xml:space="preserve">      ea)  amelyben a külföldi személy adóügyi illetősége, a külföldi telephely fekvése szerinti állam jogszabályai alapján megállapított adózás előtti eredménye a 243.952.500 forint összeghatárt meg nem haladó nyereség és a nem kereskedelmi tevékenységből származó jövedelme a 24.395.250 forint összeghatárt meg nem haladó nyereség, vagy</t>
  </si>
  <si>
    <t xml:space="preserve">      eb) amelyben a külföldi személy adóügyi illetősége, a külföldi telephely fekvése szerinti állam jogszabályai alapján megállapított adózás előtti nyeresége nem haladja meg az elszámolt működési költségei 10 százalékát,</t>
  </si>
  <si>
    <t>f) az e) pont ea) alpontja alkalmazásában nem kereskedelmi tevékenységből származó jövedelemnek minősül</t>
  </si>
  <si>
    <t xml:space="preserve">      fa) a kamat,</t>
  </si>
  <si>
    <t xml:space="preserve">      fb) a pénzügyi eszközből származó jövedelem,</t>
  </si>
  <si>
    <t xml:space="preserve">      fc) a szellemi alkotások jogából származó jövedelem,</t>
  </si>
  <si>
    <t xml:space="preserve">      fd) a részvény, részesedés tartásából és kivezetéséből származó jövedelem,</t>
  </si>
  <si>
    <t xml:space="preserve">      fe) a pénzügyi lízing tevékenységből származó jövedelem,</t>
  </si>
  <si>
    <t xml:space="preserve">      ff) a biztosítási, banki és egyéb pénzügyi tevékenységekből származó jövedelem,</t>
  </si>
  <si>
    <t xml:space="preserve">      fg) az a jövedelem, amely áruk és szolgáltatások kapcsolt vállalkozások számára történő értékesítéséből, kapcsolt vállalkozásoktól történő beszerzéséből származik, amennyiben az ilyen jövedelmet szerző személy ahhoz kapcsolódva nem, vagy csak kis mértékben valósít meg hozzáadott gazdasági értéket,</t>
  </si>
  <si>
    <t>g) az e) pont eb) pontja alkalmazásában a működési költségek nem foglalják magukban a külföldi személy adóügyi illetősége, a külföldi telephely fekvése szerinti ország határain kívül értékesített áruk bekerülési értékét, valamint a kapcsolt vállalkozások részére teljesített kifizetések alapján elszámolt költséget, ráfordítást,</t>
  </si>
  <si>
    <t>h) nem minősül ellenőrzött külföldi társaságnak az a külföldi telephely, amely olyan az Európai Unió vagy az Európai Gazdasági Térség tagállamának nem minősülő államban fekszik, amellyel Magyarországnak a külföldi telephely jövedelemét a magyar társasági adózás alól mentesítő rendelkezést tartalmazó egyezménye áll fenn, és amely az említett egyezmény szerint telephelynek minősül,</t>
  </si>
  <si>
    <t>i)  a 8. § (1) bekezdés f) pontja alkalmazásában nem mentesülhet az ellenőrzött külföldi társaság minősítés alól az e) pont szerint az a külföldi személy, amely az e törvény felhatalmazása alapján kiadott miniszteri rendelet szerinti adózási szempontból nem együttműködő államban rendelkezik illetőséggel és az a külföldi telephely, amely az e törvény felhatalmazása alapján kiadott miniszteri rendelet szerinti adózási szempontból nem együttműködő államban fekszik;</t>
  </si>
  <si>
    <r>
      <rPr>
        <i/>
        <sz val="11"/>
        <color rgb="FF000000"/>
        <rFont val="Arial Narrow"/>
        <family val="2"/>
        <charset val="238"/>
      </rPr>
      <t>11a.  energiahatékonysági célokat szolgáló beruházás, felújítás</t>
    </r>
    <r>
      <rPr>
        <sz val="11"/>
        <color rgb="FF000000"/>
        <rFont val="Arial Narrow"/>
        <family val="2"/>
        <charset val="238"/>
      </rPr>
      <t>: az energiahatékonyságról szóló törvény szerinti energiahatékonyság növekedését eredményező beruházás, felújítás, amely révén az energiahatékonyságról szóló törvény szerinti végsőenergia-fogyasztás csökkenését eredményező energiamegtakarításra kerül sor;</t>
    </r>
  </si>
  <si>
    <r>
      <t xml:space="preserve">53.  adózási szempontból különálló adózó: </t>
    </r>
    <r>
      <rPr>
        <sz val="11"/>
        <color rgb="FF000000"/>
        <rFont val="Arial Narrow"/>
        <family val="2"/>
        <charset val="238"/>
      </rPr>
      <t>olyan adózó, amely nem tagja összevont (konszolidált) éves beszámolót készítő vállalatcsoportnak, nem áll kapcsolt vállalkozási viszonyban más személlyel és külföldön nem rendelkezik telephellyel;</t>
    </r>
  </si>
  <si>
    <r>
      <t xml:space="preserve">8. § (1) </t>
    </r>
    <r>
      <rPr>
        <sz val="11"/>
        <color rgb="FF000000"/>
        <rFont val="Arial Narrow"/>
        <family val="2"/>
        <charset val="238"/>
      </rPr>
      <t>Az adózás előtti eredményt növeli:</t>
    </r>
  </si>
  <si>
    <t>f)  az adózó azon adóévében, amelyben az ellenőrzött külföldi társaság adóévének (üzleti évének) utolsó napja van, az ellenőrzött külföldi társaság nem valódi jogügyletéből, nem valódi jogügyletek sorozatából származó, az ellenőrzött külföldi társaság adóévének (üzleti évének) utolsó napján kimutatott pozitív adózott eredmény jóváhagyott (felosztott) osztalékkal csökkentett része olyan mértékben, amilyen mértékben az az adózó által ellátott jelentős személyi funkciókhoz kapcsolódó eszközökhöz és kockázatokhoz kötődik, feltéve, hogy az így kapott összeg pozitív,</t>
  </si>
  <si>
    <t>16/A. § Tőkekivonásra vonatkozó különös rendelkezések</t>
  </si>
  <si>
    <t>(1) Az adózó a (2) bekezdés szerint növeli az adóalapot</t>
  </si>
  <si>
    <t xml:space="preserve">      a) - a 16. § (7) bekezdése hatálya alá tartozó esetek közül -, ha az adózó e törvény hatálya alól azért kerül ki, mert az üzletvezetés helyét külföldre helyezi, feltéve, hogy ez a külföldi adóügyi illetőség megszerzését vonja maga után, azzal, hogy nem kell alkalmazni a növelést azon eszközökre, amelyek továbbra is ténylegesen kapcsolódnak a belföldön található telephelyhez,</t>
  </si>
  <si>
    <t xml:space="preserve">      b) ha az adózó a belföldi székhelyéről külföldi telephelyére helyez át eszközöket, amennyiben az áthelyezést követően az eszközök nem keletkeztetnek belföldön e törvény szerinti adófizetési kötelezettséget,</t>
  </si>
  <si>
    <t xml:space="preserve">      c) ha az adózó belföldi telephelyéről külföldi székhelyére vagy külföldi telephelyére helyez át eszközöket, amennyiben az áthelyezést követően az eszközök nem keletkeztetnek belföldön e törvény szerinti adófizetési kötelezettséget,</t>
  </si>
  <si>
    <t xml:space="preserve">      d) ha az adózó belföldről külföldre helyezi át a belföldi telephelye által folytatott üzleti tevékenységet, amennyiben az áthelyezést követően az eszközök nem keletkeztetnek belföldön e törvény szerinti adófizetési kötelezettséget [az a)-d) pont a továbbiakban együtt: kivonás] a kivonás adóévében, ha e törvény egyéb rendelkezései alapján a kivonásra okot adó körülmény miatt a (2) bekezdésben foglaltakkal megegyező adóalap-növelési kötelezettsége nem merülne fel.</t>
  </si>
  <si>
    <t>(2) Az (1) bekezdés szerinti kivonás esetén az áthelyezett eszközök, tevékenységek kivonáskori piaci értékének a kivonáskor fennálló számított nyilvántartási értékével vagy annak megfeleltethető értékével csökkentett összege növeli az adóalapot.</t>
  </si>
  <si>
    <t>(3) Az (1) bekezdés szerinti kivonást úgy kell tekinteni, mintha a kivonásra kerülő eszközök, tevékenységek vonatkozásában a kivonásra tekintettel a 7-8. § szerinti adóalap-módosító tételek alkalmazására okot adó körülmény - az egyéb jogszabályi feltételek teljesülése esetén - bekövetkezne és ezért a 7-8. § szerinti adóalap-módosító tételek - az egyéb jogszabályi feltételek teljesülése esetén - megfelelően alkalmazandóak.</t>
  </si>
  <si>
    <t>(4) Az (1) bekezdés hatálya alá tartozó adózó az (1) bekezdés hatálya alá tartozó áthelyezésre jutó fizetendő adót az adóigazgatási rendtartásról szóló törvényben és az adózás rendjéről szóló törvényben foglaltaktól eltérően az adóbevallásban tett választás alapján öt részletben fizetheti meg, ha</t>
  </si>
  <si>
    <t xml:space="preserve">      a) az Európai Unió más tagállamába helyezi át az üzletvezetés helyét, az eszközöket vagy a belföldi telephelye által folytatott üzleti tevékenységet vagy</t>
  </si>
  <si>
    <t xml:space="preserve">      b) olyan EGT-tagállamba helyezi át az üzletvezetés helyét, az eszközöket vagy a belföldi telephelye által folytatott üzleti tevékenységet, amely EGT-tagállam az adókból, vámokból, illetékekből és egyéb intézkedésekből eredő követelések behajtására irányuló kölcsönös segítségnyújtásról szóló, 2010. március 16-i (EU) 2010/24 tanácsi irányelv (a továbbiakban e §-ban: 2010/24 tanácsi irányelv) szerinti kölcsönös segítségnyújtással egyenértékűnek tekinthető, adókövetelések behajtására irányuló kölcsönös segítségnyújtásról szóló megállapodást kötött az adózó tagállamával vagy az Európai Unióval.</t>
  </si>
  <si>
    <t>(5) A (4) bekezdés szerinti részletfizetést választó adózó a fizetendő adó 20 százalékát a (3) bekezdés szerinti bevallás benyújtásával egyidejűleg fizeti meg. A (4) bekezdés szerinti részletfizetést választó adózó a fizetendő adó fennmaradó 80 százalékát négy egyenlő részletben, évente a társasági adóbevallás esedékességének napjáig fizeti meg. Az adózó az esedékes részletet az állami adó- és vámhatóság által meghatározott számla javára fizeti meg.</t>
  </si>
  <si>
    <t>(6) A (4) bekezdés szerinti választás esetén a halasztott fizetés összege egy összegben azonnal esedékessé válik, ha</t>
  </si>
  <si>
    <t xml:space="preserve">      a) az (1) bekezdés szerint áthelyezett eszközöket vagy az adózó telephelye által folytatott, áthelyezett üzleti tevékenységet értékesítik, vagy más módon elidegenítik;</t>
  </si>
  <si>
    <t xml:space="preserve">      b) az (1) bekezdés szerinti áthelyezést követően az eszközöket egy harmadik országba helyezik át;</t>
  </si>
  <si>
    <t xml:space="preserve">      c) a (4) bekezdés szerinti részletfizetést választó adózó az üzletvezetés helyét egy harmadik országba helyezi át;</t>
  </si>
  <si>
    <t xml:space="preserve">      d) a (4) bekezdés szerinti részletfizetést választó adózó vonatkozásában az áthelyezés helye szerinti tagállamban a csődeljárásnak, felszámolási vagy végelszámolási eljárásnak vagy a kényszertörlési eljárásnak megfeleltethető eljárást kezdeményeztek;</t>
  </si>
  <si>
    <t xml:space="preserve">      e) az adózó részletfizetési kötelezettségével 30 napos késedelembe esik,</t>
  </si>
  <si>
    <t xml:space="preserve">   azzal, hogy a b)-c) pont nem alkalmazandó azon EGT-tagállamokba történő áthelyezés esetében, amely tagállam a 2010/24 tanácsi irányelv szerinti kölcsönös segítségnyújtással egyenértékűnek tekinthető, adókövetelések behajtására irányuló kölcsönös segítségnyújtásról szóló megállapodást kötött az adózó tagállamával vagy az Európai Unióval.</t>
  </si>
  <si>
    <t>(7) A (4) bekezdés szerinti részletfizetést választó adózó a (6) bekezdés szerinti esetek fennállását, azok bekövetkezésétől számított 15 napon belül bejelenti az állami adó- és vámhatóságnak.</t>
  </si>
  <si>
    <t>(8) Az (1) bekezdés alkalmazásában a piaci értéket a 18. § (2), (4) és (9) bekezdése megfelelő alkalmazásával kell meghatározni.</t>
  </si>
  <si>
    <t>(9) Az (1)-(8) bekezdés nem alkalmazandó az értékpapír-finanszírozáshoz vagy biztosítékként nyújtott eszközökhöz kapcsolódó ügyletekre, továbbá ha az eszközök áthelyezésére prudenciális tőkekövetelmények teljesítése érdekében vagy likviditáskezelés céljából volt szükség és az eszközöknek 12 hónapon belül vissza kell kerülniük Magyarországra.</t>
  </si>
  <si>
    <t>(10) Az 5. § (10) bekezdésben foglaltaktól eltérően, amennyiben az eszközök, adóügyi illetőség vagy az állandó telephely által folytatott üzleti tevékenység áthelyezése az (1) bekezdés a)-d) pontjának megfeleltethető ügylet keretében az Európai Unió tagállamából belföldre történik, akkor az érintett eszközök adózási célú bekerülési értékének az érintett tagállam adó megállapításhoz használt kiindulási értékét kell tekinteni, kivéve ha az nem tükrözi a piaci értéket, mert ez esetben a piaci értéket kell alkalmazni.</t>
  </si>
  <si>
    <t>Tao. Tv. 4.§ 23. gb) pontjához</t>
  </si>
  <si>
    <t>2. § A társasági adó alanya</t>
  </si>
  <si>
    <t>(7)  A (8) bekezdésben foglalt kivétellel belföldi illetőségű adózónak minősül a Magyarországon bejegyzési hellyel vagy székhellyel rendelkező hibrid gazdálkodó szervezet, amely nem tartozik a (2)-(4) és (6) bekezdés hatálya alá, ha e törvény szerinti belföldi illetőséggel nem rendelkező szervezet (önmagában vagy e törvény szerinti belföldi illetőséggel nem rendelkező kapcsolt vállalkozásával együttesen)</t>
  </si>
  <si>
    <t xml:space="preserve">      a) a szavazati jogai 50 százalékát meghaladó közvetlen vagy közvetett részesedéssel rendelkezik,</t>
  </si>
  <si>
    <t xml:space="preserve">      b) a jegyzett tőkéjéből 50 százalékot meghaladó közvetlen vagy közvetett részesedéssel rendelkezik, vagy</t>
  </si>
  <si>
    <t xml:space="preserve">      c) adózott nyereségéből 50 százalékot meghaladó részre jogosult,</t>
  </si>
  <si>
    <t xml:space="preserve">   és az a)-c) pont szerinti személy olyan adójogrendszer hatálya alá tartozik, amely a Magyarországon bejegyzési hellyel vagy székhellyel rendelkező hibrid gazdálkodó szervezetet a társasági adó vagy annak megfelelő adó alanyának tekinti.</t>
  </si>
  <si>
    <t>(8)  Nem minősül a (7) bekezdés szerinti belföldi illetőségű adózónak az a befektetési alap és az a más kollektív befektetési forma, amelynek tulajdonosi köre széles, diverzifikált értékpapír-portfólióval rendelkezik, és Magyarországon befektetővédelmi szabályozás alá tartozik.</t>
  </si>
  <si>
    <t>16/B. § Adóelkerülésre vonatkozó különös rendelkezések</t>
  </si>
  <si>
    <t>(1) A 4. § 57. pont g) alpontja szerinti esetben</t>
  </si>
  <si>
    <t xml:space="preserve">      a) ha az adózó a külföldi személyben részesedéssel rendelkezik, akkor a kifizetésre nem alkalmazhatja az e törvény szerinti költség, ráfordítás figyelembevételére, adózás előtti eredmény csökkentésére vonatkozó rendelkezéseket,</t>
  </si>
  <si>
    <t xml:space="preserve">      b) ha a kifizetést az adózó teljesíti és az adózóban részesedéssel rendelkező külföldi személy adójogrendszerében a költség, ráfordítás társasági adóalapból vagy annak megfeleltethető adóalapból történő levonását nem tagadják meg, akkor az adózó nem alkalmazhatja az e törvény szerinti költség, ráfordítás figyelembevételére, adózás előtti eredmény csökkentésére vonatkozó rendelkezéseket, továbbá az adóalapjában nem veheti figyelembe a levonást.</t>
  </si>
  <si>
    <t>(2) A 4. § 57. pont a)-f) alpontja szerinti esetekben, ha a kifizetést az adózó teljesíti, akkor az adózó nem alkalmazhatja az e törvény szerinti költség, ráfordítás figyelembevételére, adózás előtti eredmény csökkentésére vonatkozó rendelkezéseket, továbbá az adóalapjában nem veheti figyelembe a levonást.</t>
  </si>
  <si>
    <t>(3) A 4. § 57. pont a) és e) alpontja szerinti esetekben, ha a kifizetésben az adózó részesül, és a kifizetést teljesítő adójogrendszerében a levonást nem tagadják meg, akkor az adózó adóalapjában a kifizetést figyelembe kell venni.</t>
  </si>
  <si>
    <t>(4) Amennyiben az adózó kapcsolt vállalkozásai olyan jogügyletben vagy jogügylet sorozatban vesznek részt, továbbá amennyiben olyan strukturált jogügyletre kerül sor, amely a 4. § 57. pont eseteknek megfeleltethető különbséget eredményez, amellyel összefüggésben az adózónál levonható költség, ráfordítás merül fel, akkor a költség, ráfordítás nem érvényesíthető, kivéve, ha az ügyletben érintett bármely személy adójogrendszere a levonás mértékével azonos mértékben rendelte el az adóalap módosítását.</t>
  </si>
  <si>
    <t>(5) Amennyiben 4. § 57. pont d) alpontja szerinti különbség miatt a kifizetés összege az önálló adóalanyként figyelembe nem vett állandó telephely társasági adóalapjában nem kerülne figyelembevételre, akkor az adózó nem alkalmazhatja a 28. §-t, kivéve, ha valamely az Európai Unió tagállamának nem minősülő állammal kötött nemzetközi szerződés a jövedelem mentesítéséről rendelkezik.</t>
  </si>
  <si>
    <t>(6) Amennyiben külföldi illetőséggel is rendelkező belföldi illetőségű adózó kifizetése, ráfordítása vagy vesztesége belföldön és külföldön is levonható a társasági adóalapból vagy az annak megfeleltethető adóalapból, akkor az e törvény szerinti belföldi illetőségű adózó a levonás összegével az e törvény szerint adóalapját növeli olyan mértékben, amilyen mértékben nincs olyan kapcsolódó bevétele, amely mindkét állam adójoga szerint adóztatható. Amennyiben a másik állam az Európai Unió tagállama, akkor az e törvény szerinti belföldi illetőségű adózó nem érvényesítheti az e törvény szerinti levonást, ha a másik állammal kötött törvénnyel vagy kormányrendelettel kihirdetett nemzetközi szerződés alapján Magyarországon nem minősül belföldi illetőségűnek.</t>
  </si>
  <si>
    <t>(7)  A 2. § (7) bekezdésében meghatározott belföldi illetőségű adózó az adóalapját úgy határozza meg, hogy az ne tartalmazza azt az összeget, amelyre e törvény szerint társasági adókötelezettsége merül fel, továbbá azt az összeget, amelyre más adójogrendszer adójogszabályai alapján vagy társasági adó, vagy annak megfelelő adókötelezettsége merül fel, amelyet a külföldi adóbevallásával igazol.</t>
  </si>
  <si>
    <t xml:space="preserve">53.  ugyanazon tényállás államok közötti eltérő jogi minősítéséből eredő különbségek: </t>
  </si>
  <si>
    <t xml:space="preserve">      g) ha az adózó olyan költséget, ráfordítást számol el, vagy olyan adóalap-csökkentést alkalmaz, amely a belföldi és a külföldi jog eltérése miatt az adózónál és egy külföldi személynél is elszámolásra kerül költségként, ráfordításként (adóalap-csökkentésként) a társasági adóalapban vagy az annak megfeleltethető adóalapban,</t>
  </si>
  <si>
    <t xml:space="preserve">   azzal, hogy</t>
  </si>
  <si>
    <t xml:space="preserve">      i) nem áll fenn az e), f) vagy g) pont szerinti különbség, addig a mértékig, ameddig van olyan, az érintett különbséghez kapcsolódó bevétel, amely az e), f) vagy g) pont szerinti államok mindegyikének társasági adóra vagy az annak megfeleltethető adóra vonatkozó adójogszabálya szerint belföldön adóztatható bevételként elszámolásra kerül,</t>
  </si>
  <si>
    <t xml:space="preserve">      j) az a)-g) pont szerinti különbség csak akkor tekinthető ugyanazon tényállás államok közötti eltérő jogi minősítéséből eredő különbségnek, ha az alapul szolgáló ügyletre kapcsolt vállalkozások között vagy strukturált jogügylet keretében kerül sor;</t>
  </si>
  <si>
    <t>KK-02-02_Tao</t>
  </si>
  <si>
    <t>KK-02-01_Sztv</t>
  </si>
  <si>
    <t>Sr.</t>
  </si>
  <si>
    <t>NÉ</t>
  </si>
  <si>
    <t>Társult vállalkozás</t>
  </si>
  <si>
    <r>
      <rPr>
        <b/>
        <sz val="10"/>
        <rFont val="Arial Narrow"/>
        <family val="2"/>
        <charset val="238"/>
      </rPr>
      <t>Kapcsolt vállalkozási viszony jellege</t>
    </r>
    <r>
      <rPr>
        <sz val="10"/>
        <rFont val="Arial Narrow"/>
        <family val="2"/>
        <charset val="238"/>
      </rPr>
      <t xml:space="preserve">
(pl. többségi közvetett v. közvetlen befolyás
ügyvezetés egyezősége,
ga) v. gb) pontnak megfelelő szavaztijog-, vagy tőke-, vagy nyereségrészesedés)</t>
    </r>
  </si>
  <si>
    <t>Értékelje a kapcsolt felekkel folytatott ügyleteket</t>
  </si>
  <si>
    <t>Az engedélyezés és nyilvántartás során alkalmazott ellenőrzési tevékenységet.</t>
  </si>
  <si>
    <t>A követelések értékelését és érvényesítésének lehetőségét.</t>
  </si>
  <si>
    <t>Rendezett</t>
  </si>
  <si>
    <t>Kockázatos</t>
  </si>
  <si>
    <t>Né</t>
  </si>
  <si>
    <r>
      <t xml:space="preserve">7.  </t>
    </r>
    <r>
      <rPr>
        <b/>
        <sz val="11"/>
        <color rgb="FF000000"/>
        <rFont val="Arial Narrow"/>
        <family val="2"/>
        <charset val="238"/>
      </rPr>
      <t>kapcsolt vállalkozás:</t>
    </r>
    <r>
      <rPr>
        <sz val="11"/>
        <color rgb="FF000000"/>
        <rFont val="Arial Narrow"/>
        <family val="2"/>
        <charset val="238"/>
      </rPr>
      <t xml:space="preserve"> az 1. pont szerinti anyavállalat és a 2-3. pont szerinti vállalkozások (fölérendelt anyavállalat esetében a minősítést </t>
    </r>
    <r>
      <rPr>
        <sz val="11"/>
        <color rgb="FF000000"/>
        <rFont val="Arial Narrow"/>
        <family val="2"/>
        <charset val="238"/>
      </rPr>
      <t>a fölérendelt anyavállalat szempontjából kell elvégezni);</t>
    </r>
  </si>
  <si>
    <r>
      <t xml:space="preserve">1. </t>
    </r>
    <r>
      <rPr>
        <b/>
        <i/>
        <sz val="11"/>
        <color rgb="FF000000"/>
        <rFont val="Arial Narrow"/>
        <family val="2"/>
        <charset val="238"/>
      </rPr>
      <t>anyavállalat:</t>
    </r>
    <r>
      <rPr>
        <i/>
        <sz val="11"/>
        <color rgb="FF000000"/>
        <rFont val="Arial Narrow"/>
        <family val="2"/>
        <charset val="238"/>
      </rPr>
      <t xml:space="preserve"> </t>
    </r>
    <r>
      <rPr>
        <sz val="11"/>
        <color rgb="FF000000"/>
        <rFont val="Arial Narrow"/>
        <family val="2"/>
        <charset val="238"/>
      </rPr>
      <t xml:space="preserve">az a vállalkozó, amely egy másik vállalkozónál (a továbbiakban: leányvállalat) közvetlenül vagy leányvállalatán keresztül közvetetten meghatározó </t>
    </r>
    <r>
      <rPr>
        <sz val="11"/>
        <rFont val="Arial Narrow"/>
        <family val="2"/>
        <charset val="238"/>
      </rPr>
      <t>befolyást képes gyakorolni, mert az alábbi feltételek közül legalább eggyel rendelkezik:</t>
    </r>
  </si>
  <si>
    <r>
      <t xml:space="preserve">d) </t>
    </r>
    <r>
      <rPr>
        <sz val="11"/>
        <color rgb="FF000000"/>
        <rFont val="Arial Narrow"/>
        <family val="2"/>
        <charset val="238"/>
      </rPr>
      <t xml:space="preserve">a tulajdonosokkal (a részvényesekkel) kötött szerződés (vagy a létesítő okirat rendelkezése) alapján - függetlenül a tulajdoni hányadtól, a szavazati aránytól, </t>
    </r>
    <r>
      <rPr>
        <i/>
        <sz val="11"/>
        <rFont val="Arial Narrow"/>
        <family val="2"/>
        <charset val="238"/>
      </rPr>
      <t>a megválasztási és visszahívási jogtól - döntő irányítást, ellenőrzést gyakorol;</t>
    </r>
  </si>
  <si>
    <r>
      <t xml:space="preserve">3. </t>
    </r>
    <r>
      <rPr>
        <b/>
        <i/>
        <sz val="11"/>
        <color rgb="FF000000"/>
        <rFont val="Arial Narrow"/>
        <family val="2"/>
        <charset val="238"/>
      </rPr>
      <t xml:space="preserve">közös vezetésű vállalkozás: </t>
    </r>
    <r>
      <rPr>
        <sz val="11"/>
        <color rgb="FF000000"/>
        <rFont val="Arial Narrow"/>
        <family val="2"/>
        <charset val="238"/>
      </rPr>
      <t xml:space="preserve">az a gazdasági társaság, ahol egyrészt az anyavállalat (az anyavállalat konszolidálásba bevont leányvállalata), másrészt egy </t>
    </r>
    <r>
      <rPr>
        <sz val="11"/>
        <rFont val="Arial Narrow"/>
        <family val="2"/>
        <charset val="238"/>
      </rPr>
      <t xml:space="preserve">(vagy több) másik vállalkozás az 1. pont szerinti jogosultságokkal paritásos alapon - legalább 33 százalékos szavazati aránnyal - rendelkezik. </t>
    </r>
  </si>
  <si>
    <r>
      <t xml:space="preserve">9.  </t>
    </r>
    <r>
      <rPr>
        <b/>
        <sz val="11"/>
        <color rgb="FF000000"/>
        <rFont val="Arial Narrow"/>
        <family val="2"/>
        <charset val="238"/>
      </rPr>
      <t xml:space="preserve">jelentős tulajdoni részesedés: </t>
    </r>
    <r>
      <rPr>
        <sz val="11"/>
        <color rgb="FF000000"/>
        <rFont val="Arial Narrow"/>
        <family val="2"/>
        <charset val="238"/>
      </rPr>
      <t>más vállalkozások tőkéjében való, értékpapírban megtestesülő vagy más módon meghatározott jog, amelynek célja az említett</t>
    </r>
    <r>
      <rPr>
        <sz val="11"/>
        <color rgb="FF000000"/>
        <rFont val="Arial Narrow"/>
        <family val="2"/>
        <charset val="238"/>
      </rPr>
      <t xml:space="preserve">  vállalkozással való tartós kapcsolat kialakítása révén hozzájárulás annak a vállalkozásnak a tevékenységéhez, amelyik e jogok birtokosa; és amely részesedés mértéke a 20 százalékot meghaladja.</t>
    </r>
  </si>
  <si>
    <r>
      <t xml:space="preserve">4a.  </t>
    </r>
    <r>
      <rPr>
        <b/>
        <sz val="11"/>
        <color rgb="FF000000"/>
        <rFont val="Arial Narrow"/>
        <family val="2"/>
        <charset val="238"/>
      </rPr>
      <t>mértékadó befolyást gyakorló:</t>
    </r>
    <r>
      <rPr>
        <sz val="11"/>
        <color rgb="FF000000"/>
        <rFont val="Arial Narrow"/>
        <family val="2"/>
        <charset val="238"/>
      </rPr>
      <t xml:space="preserve"> az a vállalkozás, amely egy másik gazdasági társaságnál legalább a szavazatok - 115. § (4) bekezdésében előírt</t>
    </r>
    <r>
      <rPr>
        <sz val="11"/>
        <color rgb="FF000000"/>
        <rFont val="Arial Narrow"/>
        <family val="2"/>
        <charset val="238"/>
      </rPr>
      <t xml:space="preserve">  számítási eljárás értelemszerű alkalmazásával számított - 20 százalékával közvetlenül vagy közvetetten rendelkezik;</t>
    </r>
  </si>
  <si>
    <r>
      <t xml:space="preserve">9.  </t>
    </r>
    <r>
      <rPr>
        <b/>
        <sz val="11"/>
        <color rgb="FF000000"/>
        <rFont val="Arial Narrow"/>
        <family val="2"/>
        <charset val="238"/>
      </rPr>
      <t xml:space="preserve">jelentős tulajdoni részesedés: </t>
    </r>
    <r>
      <rPr>
        <sz val="11"/>
        <color rgb="FF000000"/>
        <rFont val="Arial Narrow"/>
        <family val="2"/>
        <charset val="238"/>
      </rPr>
      <t>más vállalkozások tőkéjében való, értékpapírban megtestesülő vagy más módon meghatározott jog, amelynek célja az említett</t>
    </r>
    <r>
      <rPr>
        <sz val="11"/>
        <color rgb="FF000000"/>
        <rFont val="Arial Narrow"/>
        <family val="2"/>
        <charset val="238"/>
      </rPr>
      <t xml:space="preserve"> vállalkozással való tartós kapcsolat kialakítása révén hozzájárulás annak a vállalkozásnak a tevékenységéhez, amelyik e jogok birtokosa; </t>
    </r>
    <r>
      <rPr>
        <sz val="11"/>
        <color rgb="FF000000"/>
        <rFont val="Arial Narrow"/>
        <family val="2"/>
        <charset val="238"/>
      </rPr>
      <t>és amely részesedés mértéke a 20 százalékot meghaladja.</t>
    </r>
  </si>
  <si>
    <r>
      <t xml:space="preserve">4a.  </t>
    </r>
    <r>
      <rPr>
        <b/>
        <sz val="11"/>
        <color rgb="FF000000"/>
        <rFont val="Arial Narrow"/>
        <family val="2"/>
        <charset val="238"/>
      </rPr>
      <t>mértékadó befolyást gyakorló:</t>
    </r>
    <r>
      <rPr>
        <sz val="11"/>
        <color rgb="FF000000"/>
        <rFont val="Arial Narrow"/>
        <family val="2"/>
        <charset val="238"/>
      </rPr>
      <t xml:space="preserve"> az a vállalkozás, amely egy másik gazdasági társaságnál legalább a szavazatok - 115. § (4) bekezdésében előírt</t>
    </r>
    <r>
      <rPr>
        <sz val="11"/>
        <color rgb="FF000000"/>
        <rFont val="Arial Narrow"/>
        <family val="2"/>
        <charset val="238"/>
      </rPr>
      <t xml:space="preserve"> számítási eljárás értelemszerű alkalmazásával számított - 20 százalékával közvetlenül vagy közvetetten rendelkezik;</t>
    </r>
  </si>
  <si>
    <r>
      <t xml:space="preserve">4.  </t>
    </r>
    <r>
      <rPr>
        <b/>
        <sz val="11"/>
        <color rgb="FF000000"/>
        <rFont val="Arial Narrow"/>
        <family val="2"/>
        <charset val="238"/>
      </rPr>
      <t>társult vállalkozás:</t>
    </r>
    <r>
      <rPr>
        <sz val="11"/>
        <color rgb="FF000000"/>
        <rFont val="Arial Narrow"/>
        <family val="2"/>
        <charset val="238"/>
      </rPr>
      <t xml:space="preserve"> az a - konszolidálásba teljeskörűen be nem vont - gazdasági társaság, ahol az anyavállalat vagy a konszolidálásba bevont leányvállalata a </t>
    </r>
    <r>
      <rPr>
        <sz val="11"/>
        <color rgb="FF000000"/>
        <rFont val="Arial Narrow"/>
        <family val="2"/>
        <charset val="238"/>
      </rPr>
      <t>9. pont szerinti jelentős tulajdoni részesedéssel rendelkezik, és mértékadó befolyást gyakorol a gazdasági társaság üzleti és pénzügyi politikájára;</t>
    </r>
  </si>
  <si>
    <r>
      <t xml:space="preserve">5.  </t>
    </r>
    <r>
      <rPr>
        <b/>
        <sz val="11"/>
        <color rgb="FF000000"/>
        <rFont val="Arial Narrow"/>
        <family val="2"/>
        <charset val="238"/>
      </rPr>
      <t>egyéb részesedési viszonyban lévő vállalkozás:</t>
    </r>
    <r>
      <rPr>
        <sz val="11"/>
        <color rgb="FF000000"/>
        <rFont val="Arial Narrow"/>
        <family val="2"/>
        <charset val="238"/>
      </rPr>
      <t xml:space="preserve"> az a gazdasági társaság, amelyben a vállalkozó nem rendelkezik a 9. pont szerinti jelentős tulajdoni részesedéssel, </t>
    </r>
    <r>
      <rPr>
        <sz val="11"/>
        <color rgb="FF000000"/>
        <rFont val="Arial Narrow"/>
        <family val="2"/>
        <charset val="238"/>
      </rPr>
      <t>és amely nem tartozik a 2-4. pont szerinti vállalkozások közé;</t>
    </r>
  </si>
  <si>
    <r>
      <t xml:space="preserve">3. </t>
    </r>
    <r>
      <rPr>
        <b/>
        <i/>
        <sz val="11"/>
        <color rgb="FF000000"/>
        <rFont val="Arial Narrow"/>
        <family val="2"/>
        <charset val="238"/>
      </rPr>
      <t xml:space="preserve">közös vezetésű vállalkozás: </t>
    </r>
    <r>
      <rPr>
        <sz val="11"/>
        <color rgb="FF000000"/>
        <rFont val="Arial Narrow"/>
        <family val="2"/>
        <charset val="238"/>
      </rPr>
      <t xml:space="preserve">az a gazdasági társaság, ahol egyrészt az anyavállalat (az anyavállalat konszolidálásba bevont leányvállalata), másrészt egy </t>
    </r>
    <r>
      <rPr>
        <sz val="11"/>
        <rFont val="Arial Narrow"/>
        <family val="2"/>
        <charset val="238"/>
      </rPr>
      <t>(vagy több) másik vállalkozás az 1. pont szerinti jogosultságokkal paritásos alapon - legalább 33 százalékos szavazati aránnyal - rendelkezik. A közös vezetésű vállalkozást a tulajdonostársak közösen irányítják;</t>
    </r>
  </si>
  <si>
    <r>
      <t>8.</t>
    </r>
    <r>
      <rPr>
        <vertAlign val="superscript"/>
        <sz val="11"/>
        <color rgb="FF000000"/>
        <rFont val="Arial Narrow"/>
        <family val="2"/>
        <charset val="238"/>
      </rPr>
      <t> </t>
    </r>
    <r>
      <rPr>
        <sz val="11"/>
        <color rgb="FF000000"/>
        <rFont val="Arial Narrow"/>
        <family val="2"/>
        <charset val="238"/>
      </rPr>
      <t xml:space="preserve"> </t>
    </r>
    <r>
      <rPr>
        <b/>
        <i/>
        <sz val="11"/>
        <color rgb="FF000000"/>
        <rFont val="Arial Narrow"/>
        <family val="2"/>
        <charset val="238"/>
      </rPr>
      <t>kapcsolt fél:</t>
    </r>
    <r>
      <rPr>
        <i/>
        <sz val="11"/>
        <color rgb="FF000000"/>
        <rFont val="Arial Narrow"/>
        <family val="2"/>
        <charset val="238"/>
      </rPr>
      <t xml:space="preserve"> </t>
    </r>
    <r>
      <rPr>
        <sz val="11"/>
        <color rgb="FF000000"/>
        <rFont val="Arial Narrow"/>
        <family val="2"/>
        <charset val="238"/>
      </rPr>
      <t xml:space="preserve">az 1606/2002/EK európai parlamenti és tanácsi rendelettel összhangban egyes nemzetközi számviteli standardok elfogadásáról szóló </t>
    </r>
    <r>
      <rPr>
        <sz val="11"/>
        <rFont val="Arial Narrow"/>
        <family val="2"/>
        <charset val="238"/>
      </rPr>
      <t>1126/2008/EK bizottsági rendeletben meghatározott fogalom;</t>
    </r>
  </si>
  <si>
    <r>
      <t xml:space="preserve">9.  </t>
    </r>
    <r>
      <rPr>
        <b/>
        <sz val="11"/>
        <color rgb="FF000000"/>
        <rFont val="Arial Narrow"/>
        <family val="2"/>
        <charset val="238"/>
      </rPr>
      <t xml:space="preserve">jelentős tulajdoni részesedés: </t>
    </r>
    <r>
      <rPr>
        <sz val="11"/>
        <color rgb="FF000000"/>
        <rFont val="Arial Narrow"/>
        <family val="2"/>
        <charset val="238"/>
      </rPr>
      <t>más vállalkozások tőkéjében való, értékpapírban megtestesülő vagy más módon meghatározott jog, amelynek célja az említett</t>
    </r>
    <r>
      <rPr>
        <sz val="11"/>
        <color rgb="FF000000"/>
        <rFont val="Arial Narrow"/>
        <family val="2"/>
        <charset val="238"/>
      </rPr>
      <t xml:space="preserve">  vállalkozással való tartós kapcsolat kialakítása révén hozzájárulás annak a vállalkozásnak a tevékenységéhez, amelyik e jogok birtokosa; </t>
    </r>
    <r>
      <rPr>
        <sz val="11"/>
        <color rgb="FF000000"/>
        <rFont val="Arial Narrow"/>
        <family val="2"/>
        <charset val="238"/>
      </rPr>
      <t>és amely részesedés mértéke a 20 százalékot meghaladja.</t>
    </r>
  </si>
  <si>
    <t>3. A változásbejelentésre vonatkozó részletszabályok</t>
  </si>
  <si>
    <t>465/2017. (XII. 28.) Korm. rendelet, az adóigazgatási eljárás részletszabályairól</t>
  </si>
  <si>
    <t>16. § (1) Az adókötelezettséget érintő változás különösen</t>
  </si>
  <si>
    <t>(4) Az adózó az adókötelezettséget érintő változás szabályai szerint jelenti be az állami adó- és vámhatósághoz</t>
  </si>
  <si>
    <t>a) a tényleges üzletvezetés helye áthelyezésének időpontját és az érintett másik államot, ha a tényleges üzletvezetésének helyét Magyarország területéről másik állam területére helyezi át,</t>
  </si>
  <si>
    <t>Kapcsolt vállakozás bejelentése</t>
  </si>
  <si>
    <r>
      <t>b)</t>
    </r>
    <r>
      <rPr>
        <b/>
        <sz val="11"/>
        <color rgb="FF000000"/>
        <rFont val="Arial Narrow"/>
        <family val="2"/>
        <charset val="238"/>
      </rPr>
      <t> a kapcsolt vállalkozásnak</t>
    </r>
    <r>
      <rPr>
        <sz val="11"/>
        <color rgb="FF000000"/>
        <rFont val="Arial Narrow"/>
        <family val="2"/>
        <charset val="238"/>
      </rPr>
      <t xml:space="preserve"> minősülő másik személy nevét (elnevezését), székhelyét (telephelyét) és adóazonosító számát</t>
    </r>
    <r>
      <rPr>
        <b/>
        <sz val="11"/>
        <color rgb="FF000000"/>
        <rFont val="Arial Narrow"/>
        <family val="2"/>
        <charset val="238"/>
      </rPr>
      <t xml:space="preserve"> az első szerződéskötésüket követő tizenöt napon belül</t>
    </r>
    <r>
      <rPr>
        <sz val="11"/>
        <color rgb="FF000000"/>
        <rFont val="Arial Narrow"/>
        <family val="2"/>
        <charset val="238"/>
      </rPr>
      <t xml:space="preserve">, valamint </t>
    </r>
    <r>
      <rPr>
        <b/>
        <sz val="11"/>
        <color rgb="FF000000"/>
        <rFont val="Arial Narrow"/>
        <family val="2"/>
        <charset val="238"/>
      </rPr>
      <t>a kapcsolt vállalkozási viszony megszűnését a megszűnést követő tizenöt napon belül.</t>
    </r>
  </si>
  <si>
    <t>Bejelentés</t>
  </si>
  <si>
    <t>a) a belföldi illetőségű adózónak és a külföldi vállalkozónak nem minősülő külföldi személy, amely tekintetében az adózó (önmagában vagy kapcsolt vállalkozásaival együttesen)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</si>
</sst>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 ###\ ###\ ##0"/>
    <numFmt numFmtId="165" formatCode="#\ ##0"/>
    <numFmt numFmtId="166" formatCode="#,##0_ ;[Red]\-#,##0\ "/>
  </numFmts>
  <fonts count="60" x14ac:knownFonts="1">
    <font>
      <sz val="11"/>
      <name val="Arial"/>
    </font>
    <font>
      <sz val="11"/>
      <color theme="1"/>
      <name val="Calibri"/>
      <family val="2"/>
      <charset val="238"/>
      <scheme val="minor"/>
    </font>
    <font>
      <sz val="11"/>
      <color theme="1"/>
      <name val="Calibri"/>
      <family val="2"/>
      <charset val="238"/>
      <scheme val="minor"/>
    </font>
    <font>
      <sz val="11"/>
      <name val="Arial"/>
      <family val="2"/>
      <charset val="238"/>
    </font>
    <font>
      <sz val="12"/>
      <name val="Arial Narrow"/>
      <family val="2"/>
      <charset val="238"/>
    </font>
    <font>
      <b/>
      <sz val="12"/>
      <name val="Arial Narrow"/>
      <family val="2"/>
      <charset val="238"/>
    </font>
    <font>
      <sz val="10"/>
      <name val="Arial Narrow"/>
      <family val="2"/>
      <charset val="238"/>
    </font>
    <font>
      <sz val="11"/>
      <name val="Arial Narrow"/>
      <family val="2"/>
      <charset val="238"/>
    </font>
    <font>
      <b/>
      <sz val="14"/>
      <color rgb="FFFF0000"/>
      <name val="Arial Narrow"/>
      <family val="2"/>
      <charset val="238"/>
    </font>
    <font>
      <b/>
      <sz val="10"/>
      <name val="Arial Narrow"/>
      <family val="2"/>
      <charset val="238"/>
    </font>
    <font>
      <b/>
      <sz val="11"/>
      <name val="Arial Narrow"/>
      <family val="2"/>
      <charset val="238"/>
    </font>
    <font>
      <b/>
      <sz val="12"/>
      <color rgb="FFFF0000"/>
      <name val="Arial Narrow"/>
      <family val="2"/>
      <charset val="238"/>
    </font>
    <font>
      <sz val="12"/>
      <color rgb="FFFFFFFF"/>
      <name val="Arial Narrow"/>
      <family val="2"/>
      <charset val="238"/>
    </font>
    <font>
      <sz val="11"/>
      <name val="Arial"/>
      <family val="2"/>
      <charset val="238"/>
    </font>
    <font>
      <b/>
      <sz val="11"/>
      <color rgb="FF000000"/>
      <name val="Arial Narrow"/>
      <family val="2"/>
      <charset val="238"/>
    </font>
    <font>
      <sz val="9"/>
      <name val="Arial Narrow"/>
      <family val="2"/>
      <charset val="238"/>
    </font>
    <font>
      <b/>
      <sz val="14"/>
      <name val="Arial CE"/>
    </font>
    <font>
      <b/>
      <sz val="14"/>
      <color rgb="FF000000"/>
      <name val="Arial Narrow"/>
      <family val="2"/>
      <charset val="238"/>
    </font>
    <font>
      <sz val="14"/>
      <color rgb="FF000000"/>
      <name val="Arial Narrow"/>
      <family val="2"/>
      <charset val="238"/>
    </font>
    <font>
      <sz val="11"/>
      <color rgb="FF000000"/>
      <name val="Arial Narrow"/>
      <family val="2"/>
      <charset val="238"/>
    </font>
    <font>
      <b/>
      <sz val="11"/>
      <color rgb="FF000000"/>
      <name val="Arial Narrow"/>
      <family val="2"/>
      <charset val="238"/>
    </font>
    <font>
      <sz val="11"/>
      <name val="Arial Narrow"/>
      <family val="2"/>
      <charset val="238"/>
    </font>
    <font>
      <sz val="11"/>
      <color rgb="FF000000"/>
      <name val="Arial Narrow"/>
      <family val="2"/>
      <charset val="238"/>
    </font>
    <font>
      <b/>
      <sz val="11"/>
      <name val="Arial Narrow"/>
      <family val="2"/>
      <charset val="238"/>
    </font>
    <font>
      <b/>
      <i/>
      <sz val="11"/>
      <name val="Arial Narrow"/>
      <family val="2"/>
      <charset val="238"/>
    </font>
    <font>
      <i/>
      <sz val="11"/>
      <color rgb="FF000000"/>
      <name val="Arial Narrow"/>
      <family val="2"/>
      <charset val="238"/>
    </font>
    <font>
      <i/>
      <sz val="11"/>
      <name val="Arial Narrow"/>
      <family val="2"/>
      <charset val="238"/>
    </font>
    <font>
      <b/>
      <sz val="11"/>
      <color rgb="FFFF0000"/>
      <name val="Arial Narrow"/>
      <family val="2"/>
      <charset val="238"/>
    </font>
    <font>
      <b/>
      <sz val="10"/>
      <color rgb="FF0000FF"/>
      <name val="Arial Narrow"/>
      <family val="2"/>
      <charset val="238"/>
    </font>
    <font>
      <b/>
      <sz val="9"/>
      <name val="Arial Narrow"/>
      <family val="2"/>
      <charset val="238"/>
    </font>
    <font>
      <b/>
      <sz val="10"/>
      <color rgb="FF000000"/>
      <name val="Arial Narrow"/>
      <family val="2"/>
      <charset val="238"/>
    </font>
    <font>
      <b/>
      <sz val="11"/>
      <color rgb="FFFFFFFF"/>
      <name val="Arial Narrow"/>
      <family val="2"/>
      <charset val="238"/>
    </font>
    <font>
      <b/>
      <sz val="12"/>
      <color rgb="FFFFFFFF"/>
      <name val="Arial Narrow"/>
      <family val="2"/>
      <charset val="238"/>
    </font>
    <font>
      <u/>
      <sz val="11"/>
      <color theme="10"/>
      <name val="Arial"/>
      <family val="2"/>
      <charset val="238"/>
    </font>
    <font>
      <i/>
      <sz val="11"/>
      <color rgb="FF000000"/>
      <name val="Arial Narrow"/>
      <family val="2"/>
      <charset val="238"/>
    </font>
    <font>
      <b/>
      <i/>
      <sz val="11"/>
      <color rgb="FF000000"/>
      <name val="Arial Narrow"/>
      <family val="2"/>
      <charset val="238"/>
    </font>
    <font>
      <sz val="12"/>
      <color rgb="FF000000"/>
      <name val="Arial Narrow"/>
      <family val="2"/>
      <charset val="238"/>
    </font>
    <font>
      <vertAlign val="superscript"/>
      <sz val="11"/>
      <color rgb="FF000000"/>
      <name val="Arial Narrow"/>
      <family val="2"/>
      <charset val="238"/>
    </font>
    <font>
      <u/>
      <sz val="11"/>
      <name val="Arial Narrow"/>
      <family val="2"/>
      <charset val="238"/>
    </font>
    <font>
      <i/>
      <sz val="11"/>
      <name val="Arial Narrow"/>
      <family val="2"/>
      <charset val="238"/>
    </font>
    <font>
      <b/>
      <sz val="11"/>
      <color rgb="FFFF0000"/>
      <name val="Arial Narrow"/>
      <family val="2"/>
      <charset val="238"/>
    </font>
    <font>
      <sz val="11"/>
      <color theme="1"/>
      <name val="Arial"/>
      <family val="2"/>
    </font>
    <font>
      <b/>
      <sz val="11"/>
      <color indexed="8"/>
      <name val="Arial Narrow"/>
      <family val="2"/>
      <charset val="238"/>
    </font>
    <font>
      <sz val="11"/>
      <color indexed="8"/>
      <name val="Arial narrow"/>
      <family val="2"/>
      <charset val="238"/>
    </font>
    <font>
      <sz val="10"/>
      <name val="Arial"/>
      <family val="2"/>
      <charset val="238"/>
    </font>
    <font>
      <sz val="11"/>
      <name val="Arial"/>
      <family val="2"/>
    </font>
    <font>
      <sz val="10"/>
      <name val="Arial CE"/>
      <charset val="238"/>
    </font>
    <font>
      <sz val="11"/>
      <color theme="1"/>
      <name val="Arial Narrow"/>
      <family val="2"/>
      <charset val="238"/>
    </font>
    <font>
      <b/>
      <sz val="10"/>
      <color indexed="8"/>
      <name val="Arial Narrow"/>
      <family val="2"/>
      <charset val="238"/>
    </font>
    <font>
      <sz val="12"/>
      <name val="Times New Roman"/>
      <family val="1"/>
      <charset val="238"/>
    </font>
    <font>
      <u/>
      <sz val="11"/>
      <color theme="10"/>
      <name val="Arial"/>
      <family val="2"/>
      <charset val="238"/>
    </font>
    <font>
      <b/>
      <sz val="10"/>
      <color theme="1"/>
      <name val="Arial Narrow"/>
      <family val="2"/>
      <charset val="238"/>
    </font>
    <font>
      <sz val="10"/>
      <color theme="1"/>
      <name val="Arial Narrow"/>
      <family val="2"/>
      <charset val="238"/>
    </font>
    <font>
      <sz val="10"/>
      <color theme="1"/>
      <name val="Calibri"/>
      <family val="2"/>
      <charset val="238"/>
      <scheme val="minor"/>
    </font>
    <font>
      <b/>
      <sz val="10"/>
      <color theme="1"/>
      <name val="Calibri"/>
      <family val="2"/>
      <charset val="238"/>
      <scheme val="minor"/>
    </font>
    <font>
      <b/>
      <u/>
      <sz val="12"/>
      <color theme="7" tint="-0.499984740745262"/>
      <name val="Calibri"/>
      <family val="2"/>
      <charset val="238"/>
      <scheme val="minor"/>
    </font>
    <font>
      <b/>
      <sz val="11"/>
      <color theme="7" tint="-0.499984740745262"/>
      <name val="Arial Narrow"/>
      <family val="2"/>
      <charset val="238"/>
    </font>
    <font>
      <sz val="11"/>
      <color rgb="FF0070C0"/>
      <name val="Arial Narrow"/>
      <family val="2"/>
      <charset val="238"/>
    </font>
    <font>
      <i/>
      <sz val="10"/>
      <color rgb="FF000000"/>
      <name val="Arial Narrow"/>
      <family val="2"/>
      <charset val="238"/>
    </font>
    <font>
      <b/>
      <u/>
      <sz val="11"/>
      <color theme="10"/>
      <name val="Arial"/>
      <family val="2"/>
      <charset val="238"/>
    </font>
  </fonts>
  <fills count="6">
    <fill>
      <patternFill patternType="none"/>
    </fill>
    <fill>
      <patternFill patternType="gray125"/>
    </fill>
    <fill>
      <patternFill patternType="solid">
        <fgColor rgb="FFCCFFCC"/>
        <bgColor indexed="64"/>
      </patternFill>
    </fill>
    <fill>
      <patternFill patternType="solid">
        <fgColor rgb="FFFFFFFF"/>
        <bgColor indexed="64"/>
      </patternFill>
    </fill>
    <fill>
      <patternFill patternType="solid">
        <fgColor rgb="FF969696"/>
        <bgColor indexed="64"/>
      </patternFill>
    </fill>
    <fill>
      <patternFill patternType="solid">
        <fgColor rgb="FFFFFFCC"/>
        <bgColor indexed="64"/>
      </patternFill>
    </fill>
  </fills>
  <borders count="90">
    <border>
      <left/>
      <right/>
      <top/>
      <bottom/>
      <diagonal/>
    </border>
    <border>
      <left style="hair">
        <color rgb="FF000000"/>
      </left>
      <right style="medium">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medium">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hair">
        <color rgb="FF000000"/>
      </right>
      <top style="hair">
        <color rgb="FF000000"/>
      </top>
      <bottom/>
      <diagonal/>
    </border>
    <border>
      <left style="hair">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style="medium">
        <color indexed="64"/>
      </left>
      <right style="hair">
        <color rgb="FF000000"/>
      </right>
      <top style="medium">
        <color indexed="64"/>
      </top>
      <bottom style="hair">
        <color rgb="FF000000"/>
      </bottom>
      <diagonal/>
    </border>
    <border>
      <left style="hair">
        <color rgb="FF000000"/>
      </left>
      <right style="hair">
        <color rgb="FF000000"/>
      </right>
      <top style="medium">
        <color indexed="64"/>
      </top>
      <bottom style="hair">
        <color rgb="FF000000"/>
      </bottom>
      <diagonal/>
    </border>
    <border>
      <left style="hair">
        <color rgb="FF000000"/>
      </left>
      <right style="medium">
        <color indexed="64"/>
      </right>
      <top style="medium">
        <color indexed="64"/>
      </top>
      <bottom style="hair">
        <color rgb="FF000000"/>
      </bottom>
      <diagonal/>
    </border>
    <border>
      <left style="medium">
        <color indexed="64"/>
      </left>
      <right style="hair">
        <color rgb="FF000000"/>
      </right>
      <top style="hair">
        <color rgb="FF000000"/>
      </top>
      <bottom style="hair">
        <color rgb="FF000000"/>
      </bottom>
      <diagonal/>
    </border>
    <border>
      <left style="hair">
        <color rgb="FF000000"/>
      </left>
      <right style="medium">
        <color indexed="64"/>
      </right>
      <top style="hair">
        <color rgb="FF000000"/>
      </top>
      <bottom style="hair">
        <color rgb="FF000000"/>
      </bottom>
      <diagonal/>
    </border>
    <border>
      <left style="medium">
        <color indexed="64"/>
      </left>
      <right style="hair">
        <color rgb="FF000000"/>
      </right>
      <top style="hair">
        <color rgb="FF000000"/>
      </top>
      <bottom style="medium">
        <color indexed="64"/>
      </bottom>
      <diagonal/>
    </border>
    <border>
      <left style="hair">
        <color rgb="FF000000"/>
      </left>
      <right style="hair">
        <color rgb="FF000000"/>
      </right>
      <top style="hair">
        <color rgb="FF000000"/>
      </top>
      <bottom style="medium">
        <color indexed="64"/>
      </bottom>
      <diagonal/>
    </border>
    <border>
      <left style="hair">
        <color rgb="FF000000"/>
      </left>
      <right style="medium">
        <color indexed="64"/>
      </right>
      <top style="hair">
        <color rgb="FF000000"/>
      </top>
      <bottom style="medium">
        <color indexed="64"/>
      </bottom>
      <diagonal/>
    </border>
    <border>
      <left style="hair">
        <color auto="1"/>
      </left>
      <right style="hair">
        <color auto="1"/>
      </right>
      <top style="hair">
        <color auto="1"/>
      </top>
      <bottom style="hair">
        <color auto="1"/>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right style="thin">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bottom/>
      <diagonal/>
    </border>
    <border>
      <left/>
      <right style="thin">
        <color rgb="FF000000"/>
      </right>
      <top/>
      <bottom/>
      <diagonal/>
    </border>
    <border>
      <left style="thin">
        <color rgb="FF000000"/>
      </left>
      <right style="thin">
        <color rgb="FF000000"/>
      </right>
      <top/>
      <bottom/>
      <diagonal/>
    </border>
    <border>
      <left style="medium">
        <color rgb="FF000000"/>
      </left>
      <right style="thin">
        <color rgb="FF000000"/>
      </right>
      <top/>
      <bottom/>
      <diagonal/>
    </border>
    <border>
      <left style="thin">
        <color rgb="FF000000"/>
      </left>
      <right style="medium">
        <color rgb="FF000000"/>
      </right>
      <top style="medium">
        <color rgb="FF000000"/>
      </top>
      <bottom/>
      <diagonal/>
    </border>
    <border>
      <left style="thin">
        <color rgb="FF000000"/>
      </left>
      <right style="thin">
        <color rgb="FF000000"/>
      </right>
      <top style="medium">
        <color rgb="FF000000"/>
      </top>
      <bottom/>
      <diagonal/>
    </border>
    <border>
      <left/>
      <right style="thin">
        <color rgb="FF000000"/>
      </right>
      <top style="medium">
        <color rgb="FF000000"/>
      </top>
      <bottom/>
      <diagonal/>
    </border>
    <border>
      <left style="medium">
        <color rgb="FF000000"/>
      </left>
      <right style="thin">
        <color rgb="FF000000"/>
      </right>
      <top style="medium">
        <color rgb="FF000000"/>
      </top>
      <bottom/>
      <diagonal/>
    </border>
    <border>
      <left/>
      <right/>
      <top style="medium">
        <color rgb="FF000000"/>
      </top>
      <bottom style="double">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rgb="FF000000"/>
      </right>
      <top style="medium">
        <color indexed="64"/>
      </top>
      <bottom style="thin">
        <color indexed="64"/>
      </bottom>
      <diagonal/>
    </border>
    <border>
      <left style="thin">
        <color rgb="FF000000"/>
      </left>
      <right style="thin">
        <color rgb="FF000000"/>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auto="1"/>
      </bottom>
      <diagonal/>
    </border>
    <border>
      <left style="medium">
        <color indexed="64"/>
      </left>
      <right style="hair">
        <color rgb="FF000000"/>
      </right>
      <top style="hair">
        <color rgb="FF000000"/>
      </top>
      <bottom/>
      <diagonal/>
    </border>
    <border>
      <left style="hair">
        <color rgb="FF000000"/>
      </left>
      <right style="medium">
        <color indexed="64"/>
      </right>
      <top style="hair">
        <color rgb="FF000000"/>
      </top>
      <bottom/>
      <diagonal/>
    </border>
  </borders>
  <cellStyleXfs count="13">
    <xf numFmtId="0" fontId="0" fillId="0" borderId="0"/>
    <xf numFmtId="0" fontId="3" fillId="0" borderId="0"/>
    <xf numFmtId="0" fontId="33" fillId="0" borderId="0" applyNumberFormat="0" applyFill="0" applyBorder="0" applyAlignment="0" applyProtection="0"/>
    <xf numFmtId="0" fontId="41" fillId="0" borderId="0"/>
    <xf numFmtId="0" fontId="44" fillId="0" borderId="0"/>
    <xf numFmtId="0" fontId="45" fillId="0" borderId="0"/>
    <xf numFmtId="0" fontId="46" fillId="0" borderId="0"/>
    <xf numFmtId="0" fontId="47" fillId="0" borderId="0"/>
    <xf numFmtId="0" fontId="49" fillId="0" borderId="0"/>
    <xf numFmtId="0" fontId="50" fillId="0" borderId="0" applyNumberFormat="0" applyFill="0" applyBorder="0" applyAlignment="0" applyProtection="0"/>
    <xf numFmtId="0" fontId="2" fillId="0" borderId="0"/>
    <xf numFmtId="0" fontId="6" fillId="0" borderId="0">
      <alignment vertical="top"/>
    </xf>
    <xf numFmtId="0" fontId="44" fillId="0" borderId="0"/>
  </cellStyleXfs>
  <cellXfs count="291">
    <xf numFmtId="0" fontId="0" fillId="0" borderId="0" xfId="0"/>
    <xf numFmtId="0" fontId="4" fillId="2" borderId="0" xfId="0" applyFont="1" applyFill="1"/>
    <xf numFmtId="0" fontId="4" fillId="2" borderId="0" xfId="0" applyFont="1" applyFill="1" applyAlignment="1">
      <alignment horizontal="left"/>
    </xf>
    <xf numFmtId="0" fontId="5" fillId="2" borderId="0" xfId="0" applyFont="1" applyFill="1"/>
    <xf numFmtId="0" fontId="6" fillId="3" borderId="0" xfId="0" applyFont="1" applyFill="1"/>
    <xf numFmtId="0" fontId="4" fillId="3" borderId="0" xfId="0" applyFont="1" applyFill="1" applyAlignment="1">
      <alignment horizontal="left"/>
    </xf>
    <xf numFmtId="0" fontId="7" fillId="3" borderId="0" xfId="0" applyFont="1" applyFill="1"/>
    <xf numFmtId="0" fontId="8" fillId="3" borderId="0" xfId="0" applyFont="1" applyFill="1" applyAlignment="1">
      <alignment wrapText="1"/>
    </xf>
    <xf numFmtId="0" fontId="8" fillId="2" borderId="0" xfId="0" applyFont="1" applyFill="1" applyAlignment="1">
      <alignment wrapText="1"/>
    </xf>
    <xf numFmtId="14" fontId="6" fillId="2" borderId="0" xfId="0" applyNumberFormat="1" applyFont="1" applyFill="1" applyAlignment="1">
      <alignment horizontal="left"/>
    </xf>
    <xf numFmtId="0" fontId="9" fillId="3" borderId="0" xfId="0" applyFont="1" applyFill="1" applyAlignment="1">
      <alignment horizontal="left" vertical="center"/>
    </xf>
    <xf numFmtId="0" fontId="9" fillId="3" borderId="0" xfId="0" applyFont="1" applyFill="1" applyAlignment="1">
      <alignment horizontal="left"/>
    </xf>
    <xf numFmtId="0" fontId="6" fillId="3" borderId="0" xfId="0" applyFont="1" applyFill="1" applyAlignment="1">
      <alignment horizontal="left"/>
    </xf>
    <xf numFmtId="9" fontId="6" fillId="3" borderId="1" xfId="0" applyNumberFormat="1" applyFont="1" applyFill="1" applyBorder="1"/>
    <xf numFmtId="9" fontId="6" fillId="3" borderId="2" xfId="0" applyNumberFormat="1" applyFont="1" applyFill="1" applyBorder="1"/>
    <xf numFmtId="0" fontId="6" fillId="3" borderId="3" xfId="0" applyFont="1" applyFill="1" applyBorder="1" applyAlignment="1">
      <alignment horizontal="left"/>
    </xf>
    <xf numFmtId="0" fontId="6" fillId="3" borderId="4" xfId="0" applyFont="1" applyFill="1" applyBorder="1"/>
    <xf numFmtId="0" fontId="6" fillId="3" borderId="5" xfId="0" applyFont="1" applyFill="1" applyBorder="1"/>
    <xf numFmtId="0" fontId="6" fillId="3" borderId="6" xfId="0" applyFont="1" applyFill="1" applyBorder="1" applyAlignment="1">
      <alignment horizontal="left"/>
    </xf>
    <xf numFmtId="0" fontId="6" fillId="3" borderId="7" xfId="0" applyFont="1" applyFill="1" applyBorder="1" applyAlignment="1">
      <alignment horizontal="center"/>
    </xf>
    <xf numFmtId="0" fontId="6" fillId="3" borderId="8" xfId="0" applyFont="1" applyFill="1" applyBorder="1" applyAlignment="1">
      <alignment horizontal="center"/>
    </xf>
    <xf numFmtId="0" fontId="6" fillId="3" borderId="9" xfId="0" applyFont="1" applyFill="1" applyBorder="1" applyAlignment="1">
      <alignment horizontal="left"/>
    </xf>
    <xf numFmtId="0" fontId="6" fillId="2" borderId="1" xfId="0" applyFont="1" applyFill="1" applyBorder="1"/>
    <xf numFmtId="0" fontId="6" fillId="2" borderId="2" xfId="0" applyFont="1" applyFill="1" applyBorder="1"/>
    <xf numFmtId="0" fontId="6" fillId="3" borderId="3" xfId="0" applyFont="1" applyFill="1" applyBorder="1" applyAlignment="1">
      <alignment horizontal="center" vertical="center"/>
    </xf>
    <xf numFmtId="0" fontId="6" fillId="2" borderId="4" xfId="0" applyFont="1" applyFill="1" applyBorder="1"/>
    <xf numFmtId="0" fontId="6" fillId="2" borderId="5" xfId="0" applyFont="1" applyFill="1" applyBorder="1"/>
    <xf numFmtId="0" fontId="6" fillId="2" borderId="5" xfId="0" applyFont="1" applyFill="1" applyBorder="1" applyAlignment="1">
      <alignment horizontal="left" vertical="center" wrapText="1"/>
    </xf>
    <xf numFmtId="0" fontId="6" fillId="3" borderId="6" xfId="0" applyFont="1" applyFill="1" applyBorder="1" applyAlignment="1">
      <alignment horizontal="center" vertical="center"/>
    </xf>
    <xf numFmtId="0" fontId="6" fillId="3" borderId="7" xfId="0" applyFont="1" applyFill="1" applyBorder="1"/>
    <xf numFmtId="0" fontId="6" fillId="3" borderId="8" xfId="0" applyFont="1" applyFill="1" applyBorder="1"/>
    <xf numFmtId="0" fontId="9" fillId="3" borderId="8" xfId="0" applyFont="1" applyFill="1" applyBorder="1" applyAlignment="1">
      <alignment horizontal="left" vertical="center"/>
    </xf>
    <xf numFmtId="0" fontId="6" fillId="3" borderId="9" xfId="0" applyFont="1" applyFill="1" applyBorder="1" applyAlignment="1">
      <alignment horizontal="center" vertical="center"/>
    </xf>
    <xf numFmtId="0" fontId="6" fillId="3" borderId="2" xfId="0" applyFont="1" applyFill="1" applyBorder="1" applyAlignment="1">
      <alignment horizontal="left" vertical="center" wrapText="1"/>
    </xf>
    <xf numFmtId="0" fontId="6" fillId="3" borderId="5" xfId="0" applyFont="1" applyFill="1" applyBorder="1" applyAlignment="1">
      <alignment horizontal="left" vertical="center" wrapText="1"/>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2" xfId="0" applyFont="1" applyFill="1" applyBorder="1" applyAlignment="1">
      <alignment horizontal="center"/>
    </xf>
    <xf numFmtId="0" fontId="9" fillId="3" borderId="13" xfId="0" applyFont="1" applyFill="1" applyBorder="1" applyAlignment="1">
      <alignment horizontal="center"/>
    </xf>
    <xf numFmtId="0" fontId="4" fillId="3" borderId="0" xfId="0" applyFont="1" applyFill="1"/>
    <xf numFmtId="0" fontId="6" fillId="2" borderId="0" xfId="0" applyFont="1" applyFill="1" applyAlignment="1">
      <alignment horizontal="left"/>
    </xf>
    <xf numFmtId="0" fontId="9" fillId="3" borderId="0" xfId="0" applyFont="1" applyFill="1"/>
    <xf numFmtId="0" fontId="7" fillId="3" borderId="14" xfId="0" applyFont="1" applyFill="1" applyBorder="1" applyAlignment="1">
      <alignment horizontal="right"/>
    </xf>
    <xf numFmtId="0" fontId="9" fillId="3" borderId="15" xfId="0" applyFont="1" applyFill="1" applyBorder="1"/>
    <xf numFmtId="0" fontId="4" fillId="3" borderId="15" xfId="0" applyFont="1" applyFill="1" applyBorder="1"/>
    <xf numFmtId="0" fontId="9" fillId="3" borderId="16" xfId="0" applyFont="1" applyFill="1" applyBorder="1"/>
    <xf numFmtId="0" fontId="9" fillId="4" borderId="0" xfId="0" applyFont="1" applyFill="1" applyAlignment="1">
      <alignment horizontal="center"/>
    </xf>
    <xf numFmtId="0" fontId="7" fillId="2" borderId="0" xfId="0" applyFont="1" applyFill="1"/>
    <xf numFmtId="0" fontId="4" fillId="3" borderId="14" xfId="0" applyFont="1" applyFill="1" applyBorder="1"/>
    <xf numFmtId="0" fontId="4" fillId="3" borderId="15" xfId="0" applyFont="1" applyFill="1" applyBorder="1" applyAlignment="1">
      <alignment horizontal="left"/>
    </xf>
    <xf numFmtId="0" fontId="4" fillId="2" borderId="14" xfId="0" applyFont="1" applyFill="1" applyBorder="1"/>
    <xf numFmtId="0" fontId="9" fillId="2" borderId="15" xfId="0" applyFont="1" applyFill="1" applyBorder="1"/>
    <xf numFmtId="0" fontId="10" fillId="3" borderId="0" xfId="0" applyFont="1" applyFill="1"/>
    <xf numFmtId="0" fontId="11" fillId="2" borderId="0" xfId="0" applyFont="1" applyFill="1"/>
    <xf numFmtId="14" fontId="12" fillId="3" borderId="0" xfId="0" applyNumberFormat="1" applyFont="1" applyFill="1"/>
    <xf numFmtId="0" fontId="10" fillId="3" borderId="0" xfId="0" applyFont="1" applyFill="1" applyAlignment="1">
      <alignment horizontal="left"/>
    </xf>
    <xf numFmtId="0" fontId="0" fillId="0" borderId="0" xfId="1" applyFont="1"/>
    <xf numFmtId="0" fontId="13" fillId="0" borderId="0" xfId="1" applyFont="1"/>
    <xf numFmtId="0" fontId="14" fillId="0" borderId="0" xfId="0" applyFont="1"/>
    <xf numFmtId="164" fontId="13" fillId="0" borderId="0" xfId="0" applyNumberFormat="1" applyFont="1" applyAlignment="1">
      <alignment horizontal="right"/>
    </xf>
    <xf numFmtId="0" fontId="13" fillId="0" borderId="0" xfId="0" applyFont="1"/>
    <xf numFmtId="0" fontId="15" fillId="0" borderId="0" xfId="0" applyFont="1"/>
    <xf numFmtId="0" fontId="16" fillId="0" borderId="0" xfId="0" applyFont="1"/>
    <xf numFmtId="0" fontId="6" fillId="3" borderId="17" xfId="0" applyFont="1" applyFill="1" applyBorder="1" applyAlignment="1">
      <alignment horizontal="center" vertical="center"/>
    </xf>
    <xf numFmtId="0" fontId="6" fillId="3" borderId="18" xfId="0" applyFont="1" applyFill="1" applyBorder="1" applyAlignment="1">
      <alignment horizontal="left" vertical="center" wrapText="1"/>
    </xf>
    <xf numFmtId="0" fontId="6" fillId="2" borderId="18" xfId="0" applyFont="1" applyFill="1" applyBorder="1"/>
    <xf numFmtId="0" fontId="6" fillId="2" borderId="19" xfId="0" applyFont="1" applyFill="1" applyBorder="1"/>
    <xf numFmtId="0" fontId="6" fillId="3" borderId="20" xfId="0" applyFont="1" applyFill="1" applyBorder="1" applyAlignment="1">
      <alignment horizontal="center" vertical="center"/>
    </xf>
    <xf numFmtId="0" fontId="9" fillId="3" borderId="21" xfId="0" applyFont="1" applyFill="1" applyBorder="1" applyAlignment="1">
      <alignment horizontal="left" vertical="center"/>
    </xf>
    <xf numFmtId="0" fontId="6" fillId="3" borderId="21" xfId="0" applyFont="1" applyFill="1" applyBorder="1"/>
    <xf numFmtId="0" fontId="6" fillId="3" borderId="22" xfId="0" applyFont="1" applyFill="1" applyBorder="1"/>
    <xf numFmtId="0" fontId="6" fillId="3" borderId="23" xfId="0" applyFont="1" applyFill="1" applyBorder="1" applyAlignment="1">
      <alignment horizontal="center" vertical="center"/>
    </xf>
    <xf numFmtId="0" fontId="6" fillId="2" borderId="24" xfId="0" applyFont="1" applyFill="1" applyBorder="1"/>
    <xf numFmtId="0" fontId="6" fillId="3" borderId="25" xfId="0" applyFont="1" applyFill="1" applyBorder="1" applyAlignment="1">
      <alignment horizontal="center" vertical="center"/>
    </xf>
    <xf numFmtId="0" fontId="6" fillId="2" borderId="26" xfId="0" applyFont="1" applyFill="1" applyBorder="1" applyAlignment="1">
      <alignment horizontal="left" vertical="center" wrapText="1"/>
    </xf>
    <xf numFmtId="0" fontId="6" fillId="2" borderId="26" xfId="0" applyFont="1" applyFill="1" applyBorder="1"/>
    <xf numFmtId="0" fontId="6" fillId="2" borderId="27" xfId="0" applyFont="1" applyFill="1" applyBorder="1"/>
    <xf numFmtId="0" fontId="17" fillId="0" borderId="0" xfId="0" applyFont="1"/>
    <xf numFmtId="0" fontId="17" fillId="3" borderId="0" xfId="0" applyFont="1" applyFill="1" applyAlignment="1">
      <alignment horizontal="center" vertical="top" wrapText="1"/>
    </xf>
    <xf numFmtId="0" fontId="18" fillId="0" borderId="0" xfId="0" applyFont="1"/>
    <xf numFmtId="0" fontId="19" fillId="2" borderId="0" xfId="0" applyFont="1" applyFill="1"/>
    <xf numFmtId="0" fontId="17" fillId="3" borderId="0" xfId="0" applyFont="1" applyFill="1" applyAlignment="1">
      <alignment horizontal="right"/>
    </xf>
    <xf numFmtId="0" fontId="20" fillId="3" borderId="0" xfId="0" applyFont="1" applyFill="1" applyAlignment="1">
      <alignment horizontal="center"/>
    </xf>
    <xf numFmtId="14" fontId="20" fillId="0" borderId="0" xfId="0" applyNumberFormat="1" applyFont="1" applyAlignment="1">
      <alignment horizontal="center" vertical="top" wrapText="1"/>
    </xf>
    <xf numFmtId="0" fontId="21" fillId="2" borderId="0" xfId="0" applyFont="1" applyFill="1"/>
    <xf numFmtId="0" fontId="22" fillId="2" borderId="0" xfId="0" applyFont="1" applyFill="1"/>
    <xf numFmtId="0" fontId="23" fillId="3" borderId="5" xfId="0" applyFont="1" applyFill="1" applyBorder="1" applyAlignment="1">
      <alignment horizontal="left" vertical="top"/>
    </xf>
    <xf numFmtId="165" fontId="23" fillId="0" borderId="5" xfId="0" applyNumberFormat="1" applyFont="1" applyBorder="1" applyAlignment="1">
      <alignment horizontal="left" vertical="top" wrapText="1"/>
    </xf>
    <xf numFmtId="0" fontId="23" fillId="3" borderId="5" xfId="0" applyFont="1" applyFill="1" applyBorder="1" applyAlignment="1">
      <alignment horizontal="center" vertical="top"/>
    </xf>
    <xf numFmtId="0" fontId="19" fillId="0" borderId="0" xfId="0" applyFont="1"/>
    <xf numFmtId="0" fontId="21" fillId="2" borderId="28" xfId="0" applyFont="1" applyFill="1" applyBorder="1" applyAlignment="1" applyProtection="1">
      <alignment horizontal="center"/>
      <protection locked="0" hidden="1"/>
    </xf>
    <xf numFmtId="0" fontId="19" fillId="2" borderId="0" xfId="0" applyFont="1" applyFill="1" applyAlignment="1">
      <alignment horizontal="left"/>
    </xf>
    <xf numFmtId="165" fontId="23" fillId="2" borderId="5" xfId="0" applyNumberFormat="1" applyFont="1" applyFill="1" applyBorder="1" applyAlignment="1">
      <alignment horizontal="left"/>
    </xf>
    <xf numFmtId="165" fontId="20" fillId="0" borderId="5" xfId="0" applyNumberFormat="1" applyFont="1" applyBorder="1" applyAlignment="1">
      <alignment horizontal="right"/>
    </xf>
    <xf numFmtId="0" fontId="20" fillId="0" borderId="0" xfId="0" applyFont="1" applyAlignment="1">
      <alignment horizontal="left"/>
    </xf>
    <xf numFmtId="0" fontId="20" fillId="0" borderId="0" xfId="0" applyFont="1"/>
    <xf numFmtId="0" fontId="23" fillId="0" borderId="5" xfId="0" applyFont="1" applyBorder="1" applyAlignment="1">
      <alignment horizontal="left" vertical="top"/>
    </xf>
    <xf numFmtId="165" fontId="24" fillId="2" borderId="5" xfId="0" applyNumberFormat="1" applyFont="1" applyFill="1" applyBorder="1" applyAlignment="1">
      <alignment horizontal="left"/>
    </xf>
    <xf numFmtId="165" fontId="20" fillId="0" borderId="0" xfId="0" applyNumberFormat="1" applyFont="1" applyAlignment="1">
      <alignment horizontal="center"/>
    </xf>
    <xf numFmtId="0" fontId="23" fillId="3" borderId="0" xfId="0" applyFont="1" applyFill="1" applyAlignment="1">
      <alignment horizontal="left"/>
    </xf>
    <xf numFmtId="0" fontId="23" fillId="0" borderId="0" xfId="0" applyFont="1" applyAlignment="1">
      <alignment horizontal="left"/>
    </xf>
    <xf numFmtId="165" fontId="20" fillId="0" borderId="0" xfId="0" applyNumberFormat="1" applyFont="1" applyAlignment="1">
      <alignment horizontal="center" wrapText="1"/>
    </xf>
    <xf numFmtId="0" fontId="23" fillId="3" borderId="0" xfId="0" applyFont="1" applyFill="1" applyAlignment="1">
      <alignment horizontal="left" vertical="center"/>
    </xf>
    <xf numFmtId="0" fontId="20" fillId="3" borderId="0" xfId="0" applyFont="1" applyFill="1" applyAlignment="1">
      <alignment vertical="top"/>
    </xf>
    <xf numFmtId="0" fontId="25" fillId="0" borderId="0" xfId="0" applyFont="1" applyAlignment="1">
      <alignment vertical="top" wrapText="1"/>
    </xf>
    <xf numFmtId="0" fontId="23" fillId="0" borderId="0" xfId="0" applyFont="1"/>
    <xf numFmtId="0" fontId="21" fillId="3" borderId="0" xfId="0" applyFont="1" applyFill="1" applyAlignment="1">
      <alignment wrapText="1"/>
    </xf>
    <xf numFmtId="0" fontId="26" fillId="0" borderId="0" xfId="0" applyFont="1" applyAlignment="1">
      <alignment horizontal="justify" vertical="top"/>
    </xf>
    <xf numFmtId="0" fontId="26" fillId="2" borderId="0" xfId="0" applyFont="1" applyFill="1" applyAlignment="1">
      <alignment horizontal="justify" vertical="top" wrapText="1"/>
    </xf>
    <xf numFmtId="0" fontId="23" fillId="0" borderId="0" xfId="0" applyFont="1" applyAlignment="1">
      <alignment horizontal="left" vertical="center"/>
    </xf>
    <xf numFmtId="0" fontId="21" fillId="3" borderId="0" xfId="0" applyFont="1" applyFill="1" applyAlignment="1">
      <alignment vertical="center" wrapText="1"/>
    </xf>
    <xf numFmtId="165" fontId="27" fillId="0" borderId="0" xfId="0" applyNumberFormat="1" applyFont="1" applyAlignment="1">
      <alignment horizontal="left" vertical="top"/>
    </xf>
    <xf numFmtId="0" fontId="21" fillId="3" borderId="0" xfId="0" applyFont="1" applyFill="1" applyAlignment="1">
      <alignment vertical="center"/>
    </xf>
    <xf numFmtId="166" fontId="19" fillId="3" borderId="5" xfId="0" applyNumberFormat="1" applyFont="1" applyFill="1" applyBorder="1" applyAlignment="1">
      <alignment vertical="top" wrapText="1"/>
    </xf>
    <xf numFmtId="0" fontId="19" fillId="3" borderId="5" xfId="0" applyFont="1" applyFill="1" applyBorder="1" applyAlignment="1">
      <alignment horizontal="left" vertical="top" wrapText="1"/>
    </xf>
    <xf numFmtId="0" fontId="19" fillId="2" borderId="0" xfId="0" applyFont="1" applyFill="1" applyAlignment="1">
      <alignment vertical="top" wrapText="1"/>
    </xf>
    <xf numFmtId="0" fontId="22" fillId="2" borderId="0" xfId="0" applyFont="1" applyFill="1" applyProtection="1">
      <protection locked="0"/>
    </xf>
    <xf numFmtId="166" fontId="10" fillId="0" borderId="31" xfId="0" applyNumberFormat="1" applyFont="1" applyBorder="1"/>
    <xf numFmtId="166" fontId="10" fillId="0" borderId="32" xfId="0" applyNumberFormat="1" applyFont="1" applyBorder="1"/>
    <xf numFmtId="0" fontId="9" fillId="0" borderId="33" xfId="0" applyFont="1" applyBorder="1" applyAlignment="1">
      <alignment wrapText="1"/>
    </xf>
    <xf numFmtId="0" fontId="6" fillId="0" borderId="34" xfId="0" applyFont="1" applyBorder="1"/>
    <xf numFmtId="0" fontId="7" fillId="0" borderId="34" xfId="0" applyFont="1" applyBorder="1"/>
    <xf numFmtId="0" fontId="10" fillId="0" borderId="35" xfId="0" applyFont="1" applyBorder="1"/>
    <xf numFmtId="166" fontId="7" fillId="0" borderId="36" xfId="0" applyNumberFormat="1" applyFont="1" applyBorder="1"/>
    <xf numFmtId="10" fontId="7" fillId="0" borderId="14" xfId="0" applyNumberFormat="1" applyFont="1" applyBorder="1" applyAlignment="1">
      <alignment horizontal="center"/>
    </xf>
    <xf numFmtId="166" fontId="7" fillId="2" borderId="14" xfId="0" applyNumberFormat="1" applyFont="1" applyFill="1" applyBorder="1"/>
    <xf numFmtId="10" fontId="7" fillId="2" borderId="14" xfId="0" applyNumberFormat="1" applyFont="1" applyFill="1" applyBorder="1" applyAlignment="1">
      <alignment horizontal="center"/>
    </xf>
    <xf numFmtId="166" fontId="7" fillId="5" borderId="37" xfId="0" applyNumberFormat="1" applyFont="1" applyFill="1" applyBorder="1" applyAlignment="1">
      <alignment horizontal="center" wrapText="1"/>
    </xf>
    <xf numFmtId="166" fontId="7" fillId="2" borderId="37" xfId="0" applyNumberFormat="1" applyFont="1" applyFill="1" applyBorder="1"/>
    <xf numFmtId="166" fontId="10" fillId="2" borderId="37" xfId="0" applyNumberFormat="1" applyFont="1" applyFill="1" applyBorder="1" applyAlignment="1">
      <alignment wrapText="1"/>
    </xf>
    <xf numFmtId="0" fontId="15" fillId="0" borderId="38" xfId="0" applyFont="1" applyBorder="1" applyAlignment="1">
      <alignment horizontal="center"/>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41" xfId="0" applyFont="1" applyBorder="1" applyAlignment="1">
      <alignment horizontal="center" vertical="center"/>
    </xf>
    <xf numFmtId="0" fontId="9" fillId="0" borderId="42" xfId="0" applyFont="1" applyBorder="1"/>
    <xf numFmtId="0" fontId="9" fillId="0" borderId="43"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5" xfId="0" applyFont="1" applyBorder="1" applyAlignment="1">
      <alignment horizontal="center" vertical="center"/>
    </xf>
    <xf numFmtId="0" fontId="9" fillId="0" borderId="44" xfId="0" applyFont="1" applyBorder="1" applyAlignment="1">
      <alignment horizontal="center" vertical="center"/>
    </xf>
    <xf numFmtId="0" fontId="9" fillId="0" borderId="46" xfId="0" applyFont="1" applyBorder="1"/>
    <xf numFmtId="0" fontId="9" fillId="0" borderId="0" xfId="0" applyFont="1" applyAlignment="1">
      <alignment wrapText="1"/>
    </xf>
    <xf numFmtId="0" fontId="6" fillId="0" borderId="0" xfId="0" applyFont="1"/>
    <xf numFmtId="0" fontId="7" fillId="0" borderId="0" xfId="0" applyFont="1"/>
    <xf numFmtId="0" fontId="10" fillId="0" borderId="0" xfId="0" applyFont="1"/>
    <xf numFmtId="166" fontId="7" fillId="0" borderId="0" xfId="0" applyNumberFormat="1" applyFont="1"/>
    <xf numFmtId="166" fontId="10" fillId="0" borderId="0" xfId="0" applyNumberFormat="1" applyFont="1"/>
    <xf numFmtId="166" fontId="10" fillId="0" borderId="47" xfId="0" applyNumberFormat="1" applyFont="1" applyBorder="1"/>
    <xf numFmtId="0" fontId="9" fillId="0" borderId="0" xfId="0" applyFont="1" applyAlignment="1">
      <alignment horizontal="right" wrapText="1"/>
    </xf>
    <xf numFmtId="10" fontId="10" fillId="0" borderId="32" xfId="0" applyNumberFormat="1" applyFont="1" applyBorder="1" applyAlignment="1">
      <alignment horizontal="center"/>
    </xf>
    <xf numFmtId="166" fontId="10" fillId="0" borderId="48" xfId="0" applyNumberFormat="1" applyFont="1" applyBorder="1"/>
    <xf numFmtId="0" fontId="6" fillId="2" borderId="0" xfId="0" applyFont="1" applyFill="1"/>
    <xf numFmtId="0" fontId="6" fillId="2" borderId="0" xfId="0" applyFont="1" applyFill="1" applyAlignment="1">
      <alignment wrapText="1"/>
    </xf>
    <xf numFmtId="0" fontId="6" fillId="2" borderId="0" xfId="0" applyFont="1" applyFill="1" applyAlignment="1" applyProtection="1">
      <alignment vertical="top"/>
      <protection locked="0"/>
    </xf>
    <xf numFmtId="0" fontId="28" fillId="2" borderId="0" xfId="0" applyFont="1" applyFill="1" applyAlignment="1" applyProtection="1">
      <alignment horizontal="left" vertical="top"/>
      <protection locked="0"/>
    </xf>
    <xf numFmtId="0" fontId="9" fillId="5" borderId="37" xfId="0" applyFont="1" applyFill="1" applyBorder="1" applyAlignment="1">
      <alignment horizontal="center" wrapText="1"/>
    </xf>
    <xf numFmtId="0" fontId="10" fillId="0" borderId="0" xfId="0" applyFont="1" applyAlignment="1">
      <alignment horizontal="right"/>
    </xf>
    <xf numFmtId="0" fontId="9" fillId="2" borderId="49" xfId="0" applyFont="1" applyFill="1" applyBorder="1" applyAlignment="1" applyProtection="1">
      <alignment horizontal="center"/>
      <protection locked="0"/>
    </xf>
    <xf numFmtId="0" fontId="10" fillId="2" borderId="0" xfId="0" applyFont="1" applyFill="1" applyProtection="1">
      <protection locked="0"/>
    </xf>
    <xf numFmtId="0" fontId="9" fillId="0" borderId="14" xfId="0" applyFont="1" applyBorder="1" applyAlignment="1" applyProtection="1">
      <alignment horizontal="left" vertical="top"/>
      <protection hidden="1"/>
    </xf>
    <xf numFmtId="0" fontId="9" fillId="0" borderId="15" xfId="0" applyFont="1" applyBorder="1" applyAlignment="1" applyProtection="1">
      <alignment horizontal="left" vertical="top"/>
      <protection hidden="1"/>
    </xf>
    <xf numFmtId="0" fontId="29" fillId="0" borderId="15" xfId="0" applyFont="1" applyBorder="1" applyAlignment="1" applyProtection="1">
      <alignment horizontal="left"/>
      <protection hidden="1"/>
    </xf>
    <xf numFmtId="0" fontId="9" fillId="0" borderId="16" xfId="0" applyFont="1" applyBorder="1" applyAlignment="1" applyProtection="1">
      <alignment horizontal="left" vertical="top"/>
      <protection hidden="1"/>
    </xf>
    <xf numFmtId="0" fontId="30" fillId="0" borderId="15" xfId="0" applyFont="1" applyBorder="1" applyAlignment="1" applyProtection="1">
      <alignment vertical="top"/>
      <protection hidden="1"/>
    </xf>
    <xf numFmtId="14" fontId="9" fillId="0" borderId="14" xfId="0" applyNumberFormat="1" applyFont="1" applyBorder="1" applyAlignment="1" applyProtection="1">
      <alignment horizontal="left" vertical="top"/>
      <protection hidden="1"/>
    </xf>
    <xf numFmtId="14" fontId="9" fillId="0" borderId="15" xfId="0" applyNumberFormat="1" applyFont="1" applyBorder="1" applyAlignment="1" applyProtection="1">
      <alignment horizontal="left" vertical="top"/>
      <protection hidden="1"/>
    </xf>
    <xf numFmtId="0" fontId="9" fillId="2" borderId="15" xfId="0" applyFont="1" applyFill="1" applyBorder="1" applyAlignment="1" applyProtection="1">
      <alignment horizontal="left" vertical="top"/>
      <protection hidden="1"/>
    </xf>
    <xf numFmtId="14" fontId="9" fillId="0" borderId="50" xfId="0" applyNumberFormat="1" applyFont="1" applyBorder="1" applyAlignment="1" applyProtection="1">
      <alignment horizontal="left" vertical="top"/>
      <protection hidden="1"/>
    </xf>
    <xf numFmtId="0" fontId="11" fillId="2" borderId="0" xfId="0" applyFont="1" applyFill="1" applyProtection="1">
      <protection hidden="1"/>
    </xf>
    <xf numFmtId="0" fontId="22" fillId="0" borderId="0" xfId="0" applyFont="1" applyProtection="1">
      <protection hidden="1"/>
    </xf>
    <xf numFmtId="0" fontId="31" fillId="0" borderId="0" xfId="0" applyFont="1" applyAlignment="1" applyProtection="1">
      <alignment horizontal="left"/>
      <protection hidden="1"/>
    </xf>
    <xf numFmtId="0" fontId="32" fillId="0" borderId="0" xfId="0" applyFont="1" applyAlignment="1" applyProtection="1">
      <alignment horizontal="left"/>
      <protection hidden="1"/>
    </xf>
    <xf numFmtId="0" fontId="14" fillId="0" borderId="0" xfId="0" applyFont="1" applyAlignment="1" applyProtection="1">
      <alignment horizontal="left" vertical="center"/>
      <protection hidden="1"/>
    </xf>
    <xf numFmtId="0" fontId="22" fillId="0" borderId="0" xfId="0" applyFont="1" applyProtection="1">
      <protection locked="0"/>
    </xf>
    <xf numFmtId="0" fontId="22" fillId="0" borderId="0" xfId="0" applyFont="1"/>
    <xf numFmtId="0" fontId="36" fillId="0" borderId="0" xfId="0" applyFont="1" applyAlignment="1">
      <alignment vertical="center"/>
    </xf>
    <xf numFmtId="0" fontId="7" fillId="0" borderId="0" xfId="0" applyFont="1" applyAlignment="1" applyProtection="1">
      <alignment horizontal="left"/>
      <protection hidden="1"/>
    </xf>
    <xf numFmtId="0" fontId="40" fillId="0" borderId="0" xfId="0" applyFont="1" applyAlignment="1" applyProtection="1">
      <alignment horizontal="left"/>
      <protection hidden="1"/>
    </xf>
    <xf numFmtId="0" fontId="14" fillId="2" borderId="0" xfId="0" applyFont="1" applyFill="1" applyAlignment="1" applyProtection="1">
      <alignment horizontal="right"/>
      <protection locked="0"/>
    </xf>
    <xf numFmtId="0" fontId="42" fillId="0" borderId="0" xfId="3" applyFont="1" applyAlignment="1" applyProtection="1">
      <alignment horizontal="left" vertical="center"/>
      <protection hidden="1"/>
    </xf>
    <xf numFmtId="0" fontId="43" fillId="2" borderId="0" xfId="3" applyFont="1" applyFill="1" applyProtection="1">
      <protection locked="0"/>
    </xf>
    <xf numFmtId="0" fontId="6" fillId="2" borderId="0" xfId="4" applyFont="1" applyFill="1" applyAlignment="1" applyProtection="1">
      <alignment vertical="top"/>
      <protection locked="0"/>
    </xf>
    <xf numFmtId="0" fontId="43" fillId="0" borderId="0" xfId="3" applyFont="1" applyProtection="1">
      <protection hidden="1"/>
    </xf>
    <xf numFmtId="0" fontId="40" fillId="2" borderId="0" xfId="3" applyFont="1" applyFill="1" applyProtection="1">
      <protection locked="0"/>
    </xf>
    <xf numFmtId="0" fontId="10" fillId="0" borderId="0" xfId="5" applyFont="1"/>
    <xf numFmtId="0" fontId="6" fillId="0" borderId="0" xfId="5" applyFont="1"/>
    <xf numFmtId="0" fontId="9" fillId="0" borderId="0" xfId="5" applyFont="1" applyAlignment="1">
      <alignment wrapText="1"/>
    </xf>
    <xf numFmtId="0" fontId="9" fillId="0" borderId="51" xfId="6" applyFont="1" applyBorder="1" applyAlignment="1" applyProtection="1">
      <alignment horizontal="left" vertical="top"/>
      <protection hidden="1"/>
    </xf>
    <xf numFmtId="0" fontId="9" fillId="0" borderId="52" xfId="6" applyFont="1" applyBorder="1" applyAlignment="1" applyProtection="1">
      <alignment horizontal="left" vertical="top"/>
      <protection hidden="1"/>
    </xf>
    <xf numFmtId="0" fontId="9" fillId="0" borderId="53" xfId="6" applyFont="1" applyBorder="1" applyAlignment="1" applyProtection="1">
      <alignment horizontal="left" vertical="top"/>
      <protection hidden="1"/>
    </xf>
    <xf numFmtId="0" fontId="9" fillId="2" borderId="54" xfId="6" applyFont="1" applyFill="1" applyBorder="1" applyAlignment="1" applyProtection="1">
      <alignment horizontal="left" vertical="top"/>
      <protection hidden="1"/>
    </xf>
    <xf numFmtId="0" fontId="9" fillId="0" borderId="54" xfId="6" applyFont="1" applyBorder="1" applyAlignment="1" applyProtection="1">
      <alignment horizontal="left" vertical="top"/>
      <protection hidden="1"/>
    </xf>
    <xf numFmtId="14" fontId="9" fillId="0" borderId="54" xfId="6" applyNumberFormat="1" applyFont="1" applyBorder="1" applyAlignment="1" applyProtection="1">
      <alignment horizontal="left" vertical="top"/>
      <protection hidden="1"/>
    </xf>
    <xf numFmtId="14" fontId="9" fillId="0" borderId="55" xfId="6" applyNumberFormat="1" applyFont="1" applyBorder="1" applyAlignment="1" applyProtection="1">
      <alignment horizontal="left" vertical="top"/>
      <protection hidden="1"/>
    </xf>
    <xf numFmtId="0" fontId="10" fillId="2" borderId="0" xfId="7" applyFont="1" applyFill="1" applyProtection="1">
      <protection locked="0"/>
    </xf>
    <xf numFmtId="0" fontId="9" fillId="2" borderId="56" xfId="7" applyFont="1" applyFill="1" applyBorder="1" applyAlignment="1" applyProtection="1">
      <alignment horizontal="center"/>
      <protection locked="0"/>
    </xf>
    <xf numFmtId="0" fontId="6" fillId="2" borderId="0" xfId="5" applyFont="1" applyFill="1"/>
    <xf numFmtId="0" fontId="48" fillId="0" borderId="52" xfId="3" applyFont="1" applyBorder="1" applyAlignment="1" applyProtection="1">
      <alignment vertical="top"/>
      <protection hidden="1"/>
    </xf>
    <xf numFmtId="0" fontId="29" fillId="0" borderId="52" xfId="7" applyFont="1" applyBorder="1" applyAlignment="1" applyProtection="1">
      <alignment horizontal="left"/>
      <protection hidden="1"/>
    </xf>
    <xf numFmtId="0" fontId="5" fillId="0" borderId="57" xfId="5" applyFont="1" applyBorder="1" applyAlignment="1" applyProtection="1">
      <alignment vertical="top"/>
      <protection hidden="1"/>
    </xf>
    <xf numFmtId="0" fontId="7" fillId="0" borderId="0" xfId="8" applyFont="1"/>
    <xf numFmtId="0" fontId="6" fillId="0" borderId="0" xfId="8" applyFont="1"/>
    <xf numFmtId="0" fontId="9" fillId="0" borderId="0" xfId="6" applyFont="1" applyAlignment="1">
      <alignment horizontal="left" vertical="top"/>
    </xf>
    <xf numFmtId="14" fontId="50" fillId="0" borderId="0" xfId="9" applyNumberFormat="1" applyFill="1" applyBorder="1" applyAlignment="1">
      <alignment horizontal="left" vertical="top"/>
    </xf>
    <xf numFmtId="0" fontId="9" fillId="0" borderId="58" xfId="0" applyFont="1" applyBorder="1" applyAlignment="1">
      <alignment horizontal="center" vertical="center" wrapText="1"/>
    </xf>
    <xf numFmtId="0" fontId="9" fillId="0" borderId="59" xfId="0" applyFont="1" applyBorder="1" applyAlignment="1">
      <alignment horizontal="center" vertical="center" wrapText="1"/>
    </xf>
    <xf numFmtId="0" fontId="15" fillId="0" borderId="63" xfId="0" applyFont="1" applyBorder="1" applyAlignment="1">
      <alignment horizontal="center"/>
    </xf>
    <xf numFmtId="0" fontId="53" fillId="2" borderId="64" xfId="10" applyFont="1" applyFill="1" applyBorder="1" applyAlignment="1">
      <alignment horizontal="center" vertical="center" wrapText="1"/>
    </xf>
    <xf numFmtId="49" fontId="53" fillId="2" borderId="64" xfId="10" applyNumberFormat="1" applyFont="1" applyFill="1" applyBorder="1" applyAlignment="1">
      <alignment horizontal="left" vertical="center" wrapText="1"/>
    </xf>
    <xf numFmtId="0" fontId="15" fillId="0" borderId="66" xfId="0" applyFont="1" applyBorder="1" applyAlignment="1">
      <alignment horizontal="center"/>
    </xf>
    <xf numFmtId="0" fontId="53" fillId="2" borderId="67" xfId="10" applyFont="1" applyFill="1" applyBorder="1" applyAlignment="1">
      <alignment horizontal="center" vertical="center" wrapText="1"/>
    </xf>
    <xf numFmtId="49" fontId="53" fillId="2" borderId="67" xfId="10" applyNumberFormat="1" applyFont="1" applyFill="1" applyBorder="1" applyAlignment="1">
      <alignment horizontal="left" vertical="center" wrapText="1"/>
    </xf>
    <xf numFmtId="0" fontId="9" fillId="0" borderId="69" xfId="5" applyFont="1" applyBorder="1"/>
    <xf numFmtId="0" fontId="9" fillId="0" borderId="70" xfId="11" applyFont="1" applyBorder="1" applyAlignment="1">
      <alignment horizontal="center" vertical="center"/>
    </xf>
    <xf numFmtId="0" fontId="9" fillId="0" borderId="60" xfId="11" applyFont="1" applyBorder="1" applyAlignment="1">
      <alignment horizontal="center" vertical="center"/>
    </xf>
    <xf numFmtId="0" fontId="9" fillId="0" borderId="71" xfId="11" applyFont="1" applyBorder="1" applyAlignment="1">
      <alignment horizontal="center" vertical="center"/>
    </xf>
    <xf numFmtId="0" fontId="9" fillId="0" borderId="72" xfId="5" applyFont="1" applyBorder="1"/>
    <xf numFmtId="0" fontId="9" fillId="0" borderId="73" xfId="11" applyFont="1" applyBorder="1" applyAlignment="1">
      <alignment horizontal="center" vertical="center" wrapText="1"/>
    </xf>
    <xf numFmtId="0" fontId="9" fillId="0" borderId="74" xfId="11" applyFont="1" applyBorder="1" applyAlignment="1">
      <alignment horizontal="center" vertical="center" wrapText="1"/>
    </xf>
    <xf numFmtId="0" fontId="9" fillId="0" borderId="75" xfId="11" applyFont="1" applyBorder="1" applyAlignment="1">
      <alignment horizontal="center" vertical="center" wrapText="1"/>
    </xf>
    <xf numFmtId="0" fontId="9" fillId="0" borderId="76" xfId="11" applyFont="1" applyBorder="1" applyAlignment="1">
      <alignment horizontal="center" vertical="center" wrapText="1"/>
    </xf>
    <xf numFmtId="14" fontId="7" fillId="0" borderId="77" xfId="12" applyNumberFormat="1" applyFont="1" applyBorder="1" applyAlignment="1">
      <alignment horizontal="center"/>
    </xf>
    <xf numFmtId="166" fontId="10" fillId="2" borderId="64" xfId="5" applyNumberFormat="1" applyFont="1" applyFill="1" applyBorder="1" applyAlignment="1">
      <alignment wrapText="1"/>
    </xf>
    <xf numFmtId="166" fontId="7" fillId="2" borderId="64" xfId="5" applyNumberFormat="1" applyFont="1" applyFill="1" applyBorder="1"/>
    <xf numFmtId="14" fontId="7" fillId="2" borderId="64" xfId="5" applyNumberFormat="1" applyFont="1" applyFill="1" applyBorder="1"/>
    <xf numFmtId="166" fontId="7" fillId="5" borderId="64" xfId="5" applyNumberFormat="1" applyFont="1" applyFill="1" applyBorder="1" applyAlignment="1">
      <alignment horizontal="center" wrapText="1"/>
    </xf>
    <xf numFmtId="166" fontId="7" fillId="2" borderId="64" xfId="5" applyNumberFormat="1" applyFont="1" applyFill="1" applyBorder="1" applyAlignment="1">
      <alignment wrapText="1"/>
    </xf>
    <xf numFmtId="166" fontId="7" fillId="0" borderId="64" xfId="5" applyNumberFormat="1" applyFont="1" applyBorder="1" applyAlignment="1">
      <alignment wrapText="1"/>
    </xf>
    <xf numFmtId="166" fontId="7" fillId="0" borderId="78" xfId="5" applyNumberFormat="1" applyFont="1" applyBorder="1" applyAlignment="1">
      <alignment wrapText="1"/>
    </xf>
    <xf numFmtId="14" fontId="7" fillId="0" borderId="79" xfId="12" applyNumberFormat="1" applyFont="1" applyBorder="1" applyAlignment="1">
      <alignment horizontal="center"/>
    </xf>
    <xf numFmtId="166" fontId="10" fillId="2" borderId="80" xfId="5" applyNumberFormat="1" applyFont="1" applyFill="1" applyBorder="1" applyAlignment="1">
      <alignment wrapText="1"/>
    </xf>
    <xf numFmtId="166" fontId="7" fillId="2" borderId="80" xfId="5" applyNumberFormat="1" applyFont="1" applyFill="1" applyBorder="1"/>
    <xf numFmtId="14" fontId="7" fillId="2" borderId="80" xfId="5" applyNumberFormat="1" applyFont="1" applyFill="1" applyBorder="1"/>
    <xf numFmtId="166" fontId="7" fillId="2" borderId="80" xfId="5" applyNumberFormat="1" applyFont="1" applyFill="1" applyBorder="1" applyAlignment="1">
      <alignment wrapText="1"/>
    </xf>
    <xf numFmtId="14" fontId="7" fillId="0" borderId="81" xfId="12" applyNumberFormat="1" applyFont="1" applyBorder="1" applyAlignment="1">
      <alignment horizontal="center"/>
    </xf>
    <xf numFmtId="166" fontId="10" fillId="0" borderId="82" xfId="5" applyNumberFormat="1" applyFont="1" applyBorder="1" applyAlignment="1">
      <alignment wrapText="1"/>
    </xf>
    <xf numFmtId="166" fontId="7" fillId="0" borderId="83" xfId="5" applyNumberFormat="1" applyFont="1" applyBorder="1"/>
    <xf numFmtId="166" fontId="7" fillId="0" borderId="84" xfId="5" applyNumberFormat="1" applyFont="1" applyBorder="1"/>
    <xf numFmtId="166" fontId="7" fillId="0" borderId="85" xfId="5" applyNumberFormat="1" applyFont="1" applyBorder="1" applyAlignment="1">
      <alignment wrapText="1"/>
    </xf>
    <xf numFmtId="166" fontId="10" fillId="0" borderId="85" xfId="5" applyNumberFormat="1" applyFont="1" applyBorder="1" applyAlignment="1">
      <alignment wrapText="1"/>
    </xf>
    <xf numFmtId="166" fontId="10" fillId="0" borderId="86" xfId="5" applyNumberFormat="1" applyFont="1" applyBorder="1" applyAlignment="1">
      <alignment wrapText="1"/>
    </xf>
    <xf numFmtId="0" fontId="9" fillId="0" borderId="0" xfId="5" applyFont="1"/>
    <xf numFmtId="0" fontId="6" fillId="2" borderId="0" xfId="1" applyFont="1" applyFill="1" applyAlignment="1" applyProtection="1">
      <alignment vertical="top"/>
      <protection locked="0"/>
    </xf>
    <xf numFmtId="0" fontId="22" fillId="2" borderId="0" xfId="1" applyFont="1" applyFill="1" applyProtection="1">
      <protection locked="0"/>
    </xf>
    <xf numFmtId="0" fontId="14" fillId="2" borderId="0" xfId="1" applyFont="1" applyFill="1" applyAlignment="1" applyProtection="1">
      <alignment horizontal="left"/>
      <protection locked="0"/>
    </xf>
    <xf numFmtId="0" fontId="7" fillId="0" borderId="0" xfId="1" applyFont="1"/>
    <xf numFmtId="0" fontId="22" fillId="0" borderId="0" xfId="1" applyFont="1" applyProtection="1">
      <protection locked="0"/>
    </xf>
    <xf numFmtId="0" fontId="50" fillId="0" borderId="0" xfId="9" applyFill="1" applyAlignment="1"/>
    <xf numFmtId="0" fontId="22" fillId="0" borderId="0" xfId="1" applyFont="1" applyAlignment="1">
      <alignment vertical="center"/>
    </xf>
    <xf numFmtId="0" fontId="50" fillId="0" borderId="0" xfId="9" applyFill="1" applyAlignment="1" applyProtection="1">
      <protection locked="0"/>
    </xf>
    <xf numFmtId="0" fontId="22" fillId="0" borderId="87" xfId="1" applyFont="1" applyBorder="1" applyProtection="1">
      <protection locked="0"/>
    </xf>
    <xf numFmtId="0" fontId="59" fillId="2" borderId="0" xfId="2" quotePrefix="1" applyFont="1" applyFill="1" applyAlignment="1"/>
    <xf numFmtId="165" fontId="14" fillId="0" borderId="5" xfId="0" applyNumberFormat="1" applyFont="1" applyBorder="1" applyAlignment="1">
      <alignment horizontal="center"/>
    </xf>
    <xf numFmtId="0" fontId="19" fillId="2" borderId="0" xfId="0" applyFont="1" applyFill="1" applyProtection="1">
      <protection locked="0"/>
    </xf>
    <xf numFmtId="0" fontId="6" fillId="3" borderId="88" xfId="0" applyFont="1" applyFill="1" applyBorder="1" applyAlignment="1">
      <alignment horizontal="center" vertical="center"/>
    </xf>
    <xf numFmtId="0" fontId="6" fillId="2" borderId="89" xfId="0" applyFont="1" applyFill="1" applyBorder="1"/>
    <xf numFmtId="0" fontId="9" fillId="3" borderId="21" xfId="0" applyFont="1" applyFill="1" applyBorder="1" applyAlignment="1">
      <alignment horizontal="center"/>
    </xf>
    <xf numFmtId="165" fontId="20" fillId="0" borderId="29" xfId="0" applyNumberFormat="1" applyFont="1" applyBorder="1" applyAlignment="1">
      <alignment horizontal="center"/>
    </xf>
    <xf numFmtId="165" fontId="20" fillId="0" borderId="30" xfId="0" applyNumberFormat="1" applyFont="1" applyBorder="1" applyAlignment="1">
      <alignment horizontal="center"/>
    </xf>
    <xf numFmtId="0" fontId="54" fillId="5" borderId="64" xfId="10" applyFont="1" applyFill="1" applyBorder="1" applyAlignment="1">
      <alignment horizontal="center" vertical="center" wrapText="1"/>
    </xf>
    <xf numFmtId="0" fontId="54" fillId="5" borderId="65" xfId="10" applyFont="1" applyFill="1" applyBorder="1" applyAlignment="1">
      <alignment horizontal="center" vertical="center" wrapText="1"/>
    </xf>
    <xf numFmtId="0" fontId="9" fillId="0" borderId="60" xfId="10" applyFont="1" applyBorder="1" applyAlignment="1">
      <alignment horizontal="center" vertical="center" wrapText="1"/>
    </xf>
    <xf numFmtId="0" fontId="51" fillId="0" borderId="61" xfId="10" applyFont="1" applyBorder="1" applyAlignment="1">
      <alignment horizontal="center" vertical="center" wrapText="1"/>
    </xf>
    <xf numFmtId="0" fontId="51" fillId="0" borderId="60" xfId="10" applyFont="1" applyBorder="1" applyAlignment="1">
      <alignment horizontal="center" vertical="center" wrapText="1"/>
    </xf>
    <xf numFmtId="0" fontId="52" fillId="0" borderId="60" xfId="10" applyFont="1" applyBorder="1" applyAlignment="1">
      <alignment horizontal="center" vertical="center" wrapText="1"/>
    </xf>
    <xf numFmtId="0" fontId="52" fillId="0" borderId="62" xfId="10" applyFont="1" applyBorder="1" applyAlignment="1">
      <alignment horizontal="center" vertical="center" wrapText="1"/>
    </xf>
    <xf numFmtId="0" fontId="54" fillId="5" borderId="67" xfId="10" applyFont="1" applyFill="1" applyBorder="1" applyAlignment="1">
      <alignment horizontal="center" vertical="center" wrapText="1"/>
    </xf>
    <xf numFmtId="0" fontId="54" fillId="5" borderId="68" xfId="10" applyFont="1" applyFill="1" applyBorder="1" applyAlignment="1">
      <alignment horizontal="center" vertical="center" wrapText="1"/>
    </xf>
    <xf numFmtId="0" fontId="22" fillId="2" borderId="0" xfId="1" applyFont="1" applyFill="1" applyAlignment="1" applyProtection="1">
      <alignment horizontal="justify" wrapText="1"/>
      <protection locked="0"/>
    </xf>
    <xf numFmtId="0" fontId="14" fillId="0" borderId="0" xfId="1" applyFont="1" applyAlignment="1" applyProtection="1">
      <alignment horizontal="justify" wrapText="1"/>
      <protection locked="0"/>
    </xf>
    <xf numFmtId="0" fontId="34" fillId="0" borderId="0" xfId="1" applyFont="1" applyAlignment="1">
      <alignment horizontal="justify" vertical="center" wrapText="1"/>
    </xf>
    <xf numFmtId="0" fontId="22" fillId="0" borderId="0" xfId="1" applyFont="1" applyAlignment="1">
      <alignment horizontal="justify" vertical="center" wrapText="1"/>
    </xf>
    <xf numFmtId="0" fontId="22" fillId="0" borderId="87" xfId="1" applyFont="1" applyBorder="1" applyAlignment="1">
      <alignment horizontal="justify" vertical="center" wrapText="1"/>
    </xf>
    <xf numFmtId="0" fontId="58" fillId="0" borderId="0" xfId="1" applyFont="1" applyAlignment="1">
      <alignment horizontal="justify" vertical="center" wrapText="1"/>
    </xf>
    <xf numFmtId="0" fontId="22" fillId="2" borderId="0" xfId="0" applyFont="1" applyFill="1" applyAlignment="1" applyProtection="1">
      <alignment horizontal="justify" vertical="top" wrapText="1"/>
      <protection locked="0"/>
    </xf>
    <xf numFmtId="0" fontId="22" fillId="0" borderId="0" xfId="0" applyFont="1" applyAlignment="1" applyProtection="1">
      <alignment horizontal="justify" vertical="top" wrapText="1"/>
      <protection locked="0"/>
    </xf>
    <xf numFmtId="0" fontId="14" fillId="0" borderId="0" xfId="0" applyFont="1" applyAlignment="1" applyProtection="1">
      <alignment horizontal="justify" vertical="top" wrapText="1"/>
      <protection hidden="1"/>
    </xf>
    <xf numFmtId="0" fontId="7" fillId="0" borderId="0" xfId="0" applyFont="1" applyAlignment="1" applyProtection="1">
      <alignment horizontal="justify" vertical="top" wrapText="1"/>
      <protection hidden="1"/>
    </xf>
    <xf numFmtId="0" fontId="10" fillId="0" borderId="0" xfId="0" applyFont="1" applyAlignment="1">
      <alignment horizontal="justify" vertical="top" wrapText="1"/>
    </xf>
    <xf numFmtId="0" fontId="19" fillId="0" borderId="0" xfId="0" applyFont="1" applyAlignment="1">
      <alignment horizontal="justify" vertical="top" wrapText="1"/>
    </xf>
    <xf numFmtId="0" fontId="7" fillId="0" borderId="0" xfId="0" applyFont="1" applyAlignment="1">
      <alignment horizontal="justify" vertical="top" wrapText="1"/>
    </xf>
    <xf numFmtId="0" fontId="39" fillId="0" borderId="0" xfId="0" applyFont="1" applyAlignment="1">
      <alignment horizontal="justify" vertical="top" wrapText="1"/>
    </xf>
    <xf numFmtId="0" fontId="22" fillId="0" borderId="0" xfId="0" applyFont="1" applyAlignment="1">
      <alignment horizontal="justify" vertical="top" wrapText="1"/>
    </xf>
    <xf numFmtId="0" fontId="26" fillId="0" borderId="0" xfId="0" applyFont="1" applyAlignment="1">
      <alignment horizontal="justify" vertical="top" wrapText="1"/>
    </xf>
    <xf numFmtId="0" fontId="38" fillId="0" borderId="0" xfId="0" applyFont="1" applyAlignment="1">
      <alignment horizontal="justify" vertical="top" wrapText="1"/>
    </xf>
    <xf numFmtId="0" fontId="14" fillId="0" borderId="0" xfId="0" applyFont="1" applyAlignment="1" applyProtection="1">
      <alignment horizontal="justify" vertical="top" wrapText="1"/>
      <protection locked="0"/>
    </xf>
    <xf numFmtId="0" fontId="34" fillId="0" borderId="0" xfId="0" applyFont="1" applyAlignment="1">
      <alignment horizontal="justify" vertical="top" wrapText="1"/>
    </xf>
    <xf numFmtId="0" fontId="22" fillId="0" borderId="0" xfId="1" applyFont="1" applyFill="1" applyAlignment="1" applyProtection="1">
      <alignment horizontal="justify" wrapText="1"/>
      <protection locked="0"/>
    </xf>
    <xf numFmtId="0" fontId="19" fillId="0" borderId="0" xfId="1" applyFont="1" applyAlignment="1">
      <alignment horizontal="justify" vertical="center" wrapText="1"/>
    </xf>
    <xf numFmtId="0" fontId="33" fillId="0" borderId="0" xfId="2" applyAlignment="1">
      <alignment horizontal="left" vertical="top"/>
    </xf>
    <xf numFmtId="0" fontId="33" fillId="0" borderId="0" xfId="2" applyFill="1" applyAlignment="1"/>
  </cellXfs>
  <cellStyles count="13">
    <cellStyle name="Hivatkozás" xfId="2" builtinId="8"/>
    <cellStyle name="Hivatkozás 2" xfId="9" xr:uid="{935E8D39-7DCB-40D8-9641-F764C42A5DF2}"/>
    <cellStyle name="Normál" xfId="0" builtinId="0"/>
    <cellStyle name="Normál 14" xfId="7" xr:uid="{63E1D315-297C-44C7-AF27-6507D805097A}"/>
    <cellStyle name="Normál 2" xfId="10" xr:uid="{C5FF74C8-FF5C-4A77-B39D-B8F35F982161}"/>
    <cellStyle name="Normál 2 2" xfId="5" xr:uid="{9B93AC13-BF83-44CD-AFBE-3A826961ADCB}"/>
    <cellStyle name="Normál 2 3" xfId="3" xr:uid="{C41358AD-8F39-49D3-BEE2-9D4C3CC03C13}"/>
    <cellStyle name="Normál 3" xfId="1" xr:uid="{00000000-0005-0000-0000-000001000000}"/>
    <cellStyle name="Normál 8" xfId="11" xr:uid="{EDE4CD06-9DBF-45A6-B80F-F7412F4B39A2}"/>
    <cellStyle name="Normál_Dunacargo - forgalmi - A 2004-2005-05-25" xfId="6" xr:uid="{2B9FF8CA-8199-4D87-B8F2-A598FEC9B4B2}"/>
    <cellStyle name="Normál_kérdőív 1.1,1.2" xfId="8" xr:uid="{FD90F80E-BDB2-4BB0-B1A7-23283CB7F1DA}"/>
    <cellStyle name="Normál_Leltár összesítők" xfId="4" xr:uid="{5FAB5D1E-528B-4614-A46B-0999DE2F1E39}"/>
    <cellStyle name="Normál_Munka1" xfId="12" xr:uid="{2668B9E7-80B7-4D1D-872D-276E4BF3EC3E}"/>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K&#214;NYVVIZSG&#193;LAT\DIGITAUDIT\2011%20AuditDok\Munkalap%202010\Merleg_2007SQ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feri\AppData\Local\Temp\Rar$DI00.028\C&#201;GZ&#193;R&#193;SIDOKUMENT&#193;CI&#211;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leg_2007SQL"/>
      <sheetName val="#HIV"/>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padatok"/>
      <sheetName val="Tartalom"/>
      <sheetName val="FEDLAP"/>
      <sheetName val="Mérleg"/>
      <sheetName val="ELLENOR"/>
      <sheetName val="ELLENOR2"/>
      <sheetName val="A.I.1"/>
      <sheetName val="A.I.2"/>
      <sheetName val="A.II.1"/>
      <sheetName val="A.II.2"/>
      <sheetName val="A.II.3"/>
      <sheetName val="A.II.4"/>
      <sheetName val="A.II.5"/>
      <sheetName val="A.II.6"/>
      <sheetName val="A.II.7"/>
      <sheetName val="A.III.1"/>
      <sheetName val="A.III.2"/>
      <sheetName val="A.III.3"/>
      <sheetName val="A.III.4"/>
      <sheetName val="B.I"/>
      <sheetName val="LELTARKERDO"/>
      <sheetName val="LELTARTAB"/>
      <sheetName val="TAROL_KERO"/>
      <sheetName val="B.II.1"/>
      <sheetName val="VEVOEGY"/>
      <sheetName val="VEVO1"/>
      <sheetName val="VEVO2"/>
      <sheetName val="B.II.2"/>
      <sheetName val="B.II.3"/>
      <sheetName val="B.II.4"/>
      <sheetName val="B.III.1"/>
      <sheetName val="B.III.2"/>
      <sheetName val="B.III.3"/>
      <sheetName val="B.IV.1"/>
      <sheetName val="PENZTARJK"/>
      <sheetName val="B.IV.2"/>
      <sheetName val="BANKLEV"/>
      <sheetName val="B.IV.3"/>
      <sheetName val="B.IV.4"/>
      <sheetName val="C."/>
      <sheetName val="D.1"/>
      <sheetName val="D.2"/>
      <sheetName val="E."/>
      <sheetName val="F.I"/>
      <sheetName val="F.II"/>
      <sheetName val="F.III"/>
      <sheetName val="SZALLEGY"/>
      <sheetName val="SZALL1"/>
      <sheetName val="SZALL2"/>
      <sheetName val="F.IV.1"/>
      <sheetName val="F.IV.2"/>
      <sheetName val="F.IV.3"/>
      <sheetName val="F.IV.4"/>
      <sheetName val="F.IV.5"/>
      <sheetName val="F.IV.6"/>
      <sheetName val="F.IV.7"/>
      <sheetName val="F.IV.8"/>
      <sheetName val="F.IV.9a"/>
      <sheetName val="F.IV.9b"/>
      <sheetName val="F.IV.9c"/>
      <sheetName val="F.IV.9d"/>
      <sheetName val="F.IV.9e"/>
      <sheetName val="F.IV.9f"/>
      <sheetName val="F.IV.9g"/>
      <sheetName val="F.IV.9h"/>
      <sheetName val="F.IV.9i"/>
      <sheetName val="F.IV.9j"/>
      <sheetName val="F.IV.10"/>
      <sheetName val="F.V"/>
      <sheetName val="G."/>
      <sheetName val="HIP"/>
      <sheetName val="TAO"/>
      <sheetName val="KULONADO"/>
      <sheetName val="INNOV"/>
      <sheetName val="HIP FELTOLT"/>
      <sheetName val="TAOFELTOLT"/>
      <sheetName val="KULONFELTOLT"/>
      <sheetName val="ADOELL"/>
      <sheetName val="FORDUT"/>
      <sheetName val="KONYVKIV"/>
      <sheetName val="UGYVEDI"/>
      <sheetName val="TELJES"/>
      <sheetName val="ADATBIZTONSÁG"/>
      <sheetName val="KOMFORT"/>
      <sheetName val="SZÁMSZAB"/>
      <sheetName val="PÉNZMOSÁS"/>
      <sheetName val="PROJEKT_AUDIT"/>
      <sheetName val="BESZ_ELFOGAD"/>
      <sheetName val="OSZTALEK_NYILATKOZAT"/>
      <sheetName val="CEGERTEK_NYILATKOZAT"/>
      <sheetName val="HATAROZ"/>
      <sheetName val="SZIGSZAMAD"/>
      <sheetName val="TELJIG"/>
      <sheetName val="KARFELVETEL"/>
      <sheetName val="KIKULD"/>
      <sheetName val="GKELSZAM"/>
      <sheetName val="MELTANYOSSAG"/>
      <sheetName val="ADATLAP1"/>
      <sheetName val="ADATLAP2"/>
      <sheetName val="ADATLAP3"/>
      <sheetName val="ADATLAP4"/>
      <sheetName val="ADATLAP5"/>
      <sheetName val="ADATLAP6"/>
    </sheetNames>
    <sheetDataSet>
      <sheetData sheetId="0">
        <row r="42">
          <cell r="C42" t="str">
            <v>nem</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64CEB-91F4-4E8F-86A3-C6B849E75984}">
  <sheetPr>
    <pageSetUpPr fitToPage="1"/>
  </sheetPr>
  <dimension ref="A1:K50"/>
  <sheetViews>
    <sheetView showGridLines="0" tabSelected="1" workbookViewId="0"/>
  </sheetViews>
  <sheetFormatPr defaultColWidth="9" defaultRowHeight="16.5" customHeight="1" x14ac:dyDescent="0.3"/>
  <cols>
    <col min="1" max="1" width="11" style="80" customWidth="1"/>
    <col min="2" max="2" width="70" style="115" customWidth="1"/>
    <col min="3" max="6" width="13.5" style="80" customWidth="1"/>
    <col min="7" max="8" width="9" style="80" customWidth="1"/>
    <col min="9" max="9" width="11.5" style="80" bestFit="1" customWidth="1"/>
    <col min="10" max="29" width="9" style="80" customWidth="1"/>
    <col min="30" max="16384" width="9" style="80"/>
  </cols>
  <sheetData>
    <row r="1" spans="1:11" ht="18.75" x14ac:dyDescent="0.3">
      <c r="A1" s="77" t="s">
        <v>44</v>
      </c>
      <c r="B1" s="78" t="s">
        <v>45</v>
      </c>
      <c r="C1" s="79"/>
      <c r="D1" s="79"/>
      <c r="E1" s="79"/>
      <c r="F1" s="79"/>
    </row>
    <row r="2" spans="1:11" ht="18.75" x14ac:dyDescent="0.3">
      <c r="A2" s="79"/>
      <c r="B2" s="81"/>
      <c r="C2" s="79"/>
      <c r="D2" s="79"/>
      <c r="E2" s="79"/>
      <c r="F2" s="79"/>
    </row>
    <row r="3" spans="1:11" ht="18.75" x14ac:dyDescent="0.3">
      <c r="A3" s="77" t="s">
        <v>65</v>
      </c>
      <c r="B3" s="79"/>
      <c r="C3" s="82" t="s">
        <v>46</v>
      </c>
      <c r="D3" s="83" t="str">
        <f>IF(Alapa!F12=0,"",Alapa!F12)</f>
        <v/>
      </c>
      <c r="E3" s="79"/>
      <c r="F3" s="79"/>
      <c r="H3" s="84" t="s">
        <v>35</v>
      </c>
      <c r="I3" s="85" t="s">
        <v>47</v>
      </c>
    </row>
    <row r="4" spans="1:11" ht="16.5" customHeight="1" x14ac:dyDescent="0.3">
      <c r="A4" s="86" t="s">
        <v>48</v>
      </c>
      <c r="B4" s="87">
        <f>Alapa!C17</f>
        <v>0</v>
      </c>
      <c r="C4" s="88" t="s">
        <v>49</v>
      </c>
      <c r="D4" s="88" t="s">
        <v>50</v>
      </c>
      <c r="E4" s="89"/>
      <c r="F4" s="89"/>
      <c r="H4" s="90">
        <v>1</v>
      </c>
      <c r="I4" s="91" t="str">
        <f>IF(Alapa!F2=0,"",Alapa!F2)</f>
        <v/>
      </c>
      <c r="J4" s="91" t="str">
        <f>IF(Alapa!G2=0,"",Alapa!G2)</f>
        <v/>
      </c>
      <c r="K4" s="91" t="str">
        <f>IF(Alapa!H2=0,"",Alapa!H2)</f>
        <v/>
      </c>
    </row>
    <row r="5" spans="1:11" ht="16.5" customHeight="1" x14ac:dyDescent="0.3">
      <c r="A5" s="86" t="s">
        <v>51</v>
      </c>
      <c r="B5" s="92">
        <f>Alapa!C15</f>
        <v>0</v>
      </c>
      <c r="C5" s="93">
        <f>Alapa!P95</f>
        <v>0</v>
      </c>
      <c r="D5" s="93">
        <f>Alapa!Q95</f>
        <v>0</v>
      </c>
      <c r="E5" s="94" t="s">
        <v>52</v>
      </c>
      <c r="F5" s="89"/>
      <c r="I5" s="91" t="str">
        <f>IF(Alapa!F3=0,"",Alapa!F3)</f>
        <v/>
      </c>
      <c r="J5" s="91" t="str">
        <f>IF(Alapa!G3=0,"",Alapa!G3)</f>
        <v/>
      </c>
      <c r="K5" s="91" t="str">
        <f>IF(Alapa!H3=0,"",Alapa!H3)</f>
        <v/>
      </c>
    </row>
    <row r="6" spans="1:11" ht="16.5" customHeight="1" x14ac:dyDescent="0.3">
      <c r="A6" s="86" t="s">
        <v>35</v>
      </c>
      <c r="B6" s="87" t="str">
        <f>IFERROR(VLOOKUP(H4,Alapa!$G$2:$H$22,2,FALSE),"")</f>
        <v/>
      </c>
      <c r="C6" s="257">
        <f>Alapa!R95</f>
        <v>0</v>
      </c>
      <c r="D6" s="258"/>
      <c r="E6" s="95" t="s">
        <v>53</v>
      </c>
      <c r="F6" s="89"/>
      <c r="I6" s="91" t="str">
        <f>IF(Alapa!F4=0,"",Alapa!F4)</f>
        <v/>
      </c>
      <c r="J6" s="91" t="str">
        <f>IF(Alapa!G4=0,"",Alapa!G4)</f>
        <v/>
      </c>
      <c r="K6" s="91" t="str">
        <f>IF(Alapa!H4=0,"",Alapa!H4)</f>
        <v/>
      </c>
    </row>
    <row r="7" spans="1:11" ht="16.5" customHeight="1" x14ac:dyDescent="0.3">
      <c r="A7" s="96" t="s">
        <v>54</v>
      </c>
      <c r="B7" s="87" t="str">
        <f>IF(Alapa!O2=0,"",Alapa!O2)</f>
        <v/>
      </c>
      <c r="C7" s="93">
        <f>C5*C6%</f>
        <v>0</v>
      </c>
      <c r="D7" s="93">
        <f>D5*C6%</f>
        <v>0</v>
      </c>
      <c r="E7" s="94" t="s">
        <v>55</v>
      </c>
      <c r="F7" s="89"/>
    </row>
    <row r="8" spans="1:11" ht="16.5" customHeight="1" x14ac:dyDescent="0.3">
      <c r="A8" s="86" t="s">
        <v>56</v>
      </c>
      <c r="B8" s="97"/>
      <c r="C8" s="252" t="s">
        <v>276</v>
      </c>
      <c r="D8" s="252" t="s">
        <v>276</v>
      </c>
      <c r="E8" s="94" t="s">
        <v>57</v>
      </c>
      <c r="F8" s="89"/>
    </row>
    <row r="9" spans="1:11" ht="16.5" customHeight="1" x14ac:dyDescent="0.3">
      <c r="A9" s="86" t="s">
        <v>34</v>
      </c>
      <c r="B9" s="87" t="str">
        <f>IF(Alapa!N2=0,"",Alapa!N2)</f>
        <v/>
      </c>
      <c r="C9" s="93">
        <f>Alapa!S95</f>
        <v>0</v>
      </c>
      <c r="D9" s="93">
        <f>Alapa!T95</f>
        <v>0</v>
      </c>
      <c r="E9" s="94" t="s">
        <v>58</v>
      </c>
      <c r="F9" s="89"/>
    </row>
    <row r="10" spans="1:11" x14ac:dyDescent="0.3">
      <c r="A10" s="98">
        <f>Alapa!D95</f>
        <v>0</v>
      </c>
      <c r="B10" s="99" t="s">
        <v>59</v>
      </c>
      <c r="C10" s="89"/>
      <c r="D10" s="89"/>
      <c r="E10" s="89"/>
      <c r="F10" s="89"/>
    </row>
    <row r="11" spans="1:11" x14ac:dyDescent="0.3">
      <c r="A11" s="98">
        <f>Alapa!E95</f>
        <v>0</v>
      </c>
      <c r="B11" s="99" t="s">
        <v>60</v>
      </c>
      <c r="C11" s="89"/>
      <c r="D11" s="89"/>
      <c r="E11" s="100"/>
      <c r="F11" s="89"/>
    </row>
    <row r="12" spans="1:11" x14ac:dyDescent="0.3">
      <c r="A12" s="101">
        <f>Alapa!F95</f>
        <v>0</v>
      </c>
      <c r="B12" s="102" t="s">
        <v>61</v>
      </c>
      <c r="C12" s="89"/>
      <c r="D12" s="89"/>
      <c r="E12" s="100"/>
      <c r="F12" s="89"/>
    </row>
    <row r="13" spans="1:11" ht="16.5" customHeight="1" x14ac:dyDescent="0.3">
      <c r="A13" s="103" t="s">
        <v>33</v>
      </c>
      <c r="B13" s="104" t="s">
        <v>62</v>
      </c>
      <c r="C13" s="89"/>
      <c r="D13" s="89"/>
      <c r="E13" s="94"/>
      <c r="F13" s="89"/>
    </row>
    <row r="14" spans="1:11" ht="16.5" customHeight="1" x14ac:dyDescent="0.3">
      <c r="A14" s="103" t="s">
        <v>63</v>
      </c>
      <c r="B14" s="104" t="s">
        <v>62</v>
      </c>
      <c r="C14" s="89"/>
      <c r="D14" s="89"/>
      <c r="E14" s="94"/>
      <c r="F14" s="89"/>
    </row>
    <row r="15" spans="1:11" ht="16.5" customHeight="1" x14ac:dyDescent="0.3">
      <c r="A15" s="103" t="s">
        <v>64</v>
      </c>
      <c r="B15" s="104" t="s">
        <v>62</v>
      </c>
      <c r="C15" s="89"/>
      <c r="D15" s="89"/>
      <c r="E15" s="89"/>
      <c r="F15" s="89"/>
    </row>
    <row r="16" spans="1:11" ht="16.5" customHeight="1" x14ac:dyDescent="0.3">
      <c r="A16" s="105" t="s">
        <v>2</v>
      </c>
      <c r="B16" s="106"/>
      <c r="C16" s="89"/>
      <c r="D16" s="89"/>
      <c r="E16" s="89"/>
      <c r="F16" s="89"/>
    </row>
    <row r="17" spans="1:6" x14ac:dyDescent="0.3">
      <c r="A17" s="107"/>
      <c r="B17" s="108"/>
      <c r="C17" s="89"/>
      <c r="D17" s="89"/>
      <c r="E17" s="89"/>
      <c r="F17" s="89"/>
    </row>
    <row r="18" spans="1:6" ht="16.5" customHeight="1" x14ac:dyDescent="0.3">
      <c r="A18" s="109" t="s">
        <v>1</v>
      </c>
      <c r="B18" s="110"/>
      <c r="C18" s="89"/>
      <c r="D18" s="89"/>
      <c r="E18" s="89"/>
      <c r="F18" s="89"/>
    </row>
    <row r="19" spans="1:6" x14ac:dyDescent="0.3">
      <c r="A19" s="107"/>
      <c r="B19" s="108"/>
      <c r="C19" s="89"/>
      <c r="D19" s="89"/>
      <c r="E19" s="89"/>
      <c r="F19" s="89"/>
    </row>
    <row r="20" spans="1:6" ht="16.5" customHeight="1" x14ac:dyDescent="0.3">
      <c r="A20" s="111">
        <f>Alapa!U95</f>
        <v>0</v>
      </c>
      <c r="B20" s="112"/>
      <c r="C20" s="89"/>
      <c r="D20" s="89"/>
      <c r="E20" s="89"/>
      <c r="F20" s="89"/>
    </row>
    <row r="21" spans="1:6" x14ac:dyDescent="0.3">
      <c r="A21" s="113"/>
      <c r="B21" s="114"/>
      <c r="C21" s="113"/>
      <c r="D21" s="113"/>
      <c r="E21" s="113"/>
      <c r="F21" s="113"/>
    </row>
    <row r="22" spans="1:6" ht="16.5" customHeight="1" x14ac:dyDescent="0.3">
      <c r="A22" s="113"/>
      <c r="B22" s="114"/>
      <c r="C22" s="113"/>
      <c r="D22" s="113"/>
      <c r="E22" s="113"/>
      <c r="F22" s="113"/>
    </row>
    <row r="23" spans="1:6" x14ac:dyDescent="0.3">
      <c r="A23" s="113"/>
      <c r="B23" s="114"/>
      <c r="C23" s="113"/>
      <c r="D23" s="113"/>
      <c r="E23" s="113"/>
      <c r="F23" s="113"/>
    </row>
    <row r="24" spans="1:6" ht="16.5" customHeight="1" x14ac:dyDescent="0.3">
      <c r="A24" s="113"/>
      <c r="B24" s="114"/>
      <c r="C24" s="113"/>
      <c r="D24" s="113"/>
      <c r="E24" s="113"/>
      <c r="F24" s="113"/>
    </row>
    <row r="25" spans="1:6" ht="16.5" customHeight="1" x14ac:dyDescent="0.3">
      <c r="A25" s="113"/>
      <c r="B25" s="114"/>
      <c r="C25" s="113"/>
      <c r="D25" s="113"/>
      <c r="E25" s="113"/>
      <c r="F25" s="113"/>
    </row>
    <row r="26" spans="1:6" ht="16.5" customHeight="1" x14ac:dyDescent="0.3">
      <c r="A26" s="113"/>
      <c r="B26" s="114"/>
      <c r="C26" s="113"/>
      <c r="D26" s="113"/>
      <c r="E26" s="113"/>
      <c r="F26" s="113"/>
    </row>
    <row r="27" spans="1:6" ht="16.5" customHeight="1" x14ac:dyDescent="0.3">
      <c r="A27" s="113"/>
      <c r="B27" s="114"/>
      <c r="C27" s="113"/>
      <c r="D27" s="113"/>
      <c r="E27" s="113"/>
      <c r="F27" s="113"/>
    </row>
    <row r="28" spans="1:6" ht="16.5" customHeight="1" x14ac:dyDescent="0.3">
      <c r="A28" s="113"/>
      <c r="B28" s="114"/>
      <c r="C28" s="113"/>
      <c r="D28" s="113"/>
      <c r="E28" s="113"/>
      <c r="F28" s="113"/>
    </row>
    <row r="29" spans="1:6" ht="16.5" customHeight="1" x14ac:dyDescent="0.3">
      <c r="A29" s="113"/>
      <c r="B29" s="114"/>
      <c r="C29" s="113"/>
      <c r="D29" s="113"/>
      <c r="E29" s="113"/>
      <c r="F29" s="113"/>
    </row>
    <row r="30" spans="1:6" ht="16.5" customHeight="1" x14ac:dyDescent="0.3">
      <c r="A30" s="113"/>
      <c r="B30" s="114"/>
      <c r="C30" s="113"/>
      <c r="D30" s="113"/>
      <c r="E30" s="113"/>
      <c r="F30" s="113"/>
    </row>
    <row r="31" spans="1:6" ht="16.5" customHeight="1" x14ac:dyDescent="0.3">
      <c r="A31" s="113"/>
      <c r="B31" s="114"/>
      <c r="C31" s="113"/>
      <c r="D31" s="113"/>
      <c r="E31" s="113"/>
      <c r="F31" s="113"/>
    </row>
    <row r="32" spans="1:6" ht="16.5" customHeight="1" x14ac:dyDescent="0.3">
      <c r="A32" s="113"/>
      <c r="B32" s="114"/>
      <c r="C32" s="113"/>
      <c r="D32" s="113"/>
      <c r="E32" s="113"/>
      <c r="F32" s="113"/>
    </row>
    <row r="33" spans="1:6" ht="16.5" customHeight="1" x14ac:dyDescent="0.3">
      <c r="A33" s="113"/>
      <c r="B33" s="114"/>
      <c r="C33" s="113"/>
      <c r="D33" s="113"/>
      <c r="E33" s="113"/>
      <c r="F33" s="113"/>
    </row>
    <row r="34" spans="1:6" x14ac:dyDescent="0.3">
      <c r="A34" s="113"/>
      <c r="B34" s="114"/>
      <c r="C34" s="113"/>
      <c r="D34" s="113"/>
      <c r="E34" s="113"/>
      <c r="F34" s="113"/>
    </row>
    <row r="35" spans="1:6" x14ac:dyDescent="0.3">
      <c r="A35" s="113"/>
      <c r="B35" s="114"/>
      <c r="C35" s="113"/>
      <c r="D35" s="113"/>
      <c r="E35" s="113"/>
      <c r="F35" s="113"/>
    </row>
    <row r="36" spans="1:6" x14ac:dyDescent="0.3">
      <c r="A36" s="113"/>
      <c r="B36" s="114"/>
      <c r="C36" s="113"/>
      <c r="D36" s="113"/>
      <c r="E36" s="113"/>
      <c r="F36" s="113"/>
    </row>
    <row r="37" spans="1:6" x14ac:dyDescent="0.3">
      <c r="A37" s="113"/>
      <c r="B37" s="114"/>
      <c r="C37" s="113"/>
      <c r="D37" s="113"/>
      <c r="E37" s="113"/>
      <c r="F37" s="113"/>
    </row>
    <row r="38" spans="1:6" x14ac:dyDescent="0.3">
      <c r="A38" s="113"/>
      <c r="B38" s="114"/>
      <c r="C38" s="113"/>
      <c r="D38" s="113"/>
      <c r="E38" s="113"/>
      <c r="F38" s="113"/>
    </row>
    <row r="39" spans="1:6" x14ac:dyDescent="0.3">
      <c r="A39" s="113"/>
      <c r="B39" s="114"/>
      <c r="C39" s="113"/>
      <c r="D39" s="113"/>
      <c r="E39" s="113"/>
      <c r="F39" s="113"/>
    </row>
    <row r="40" spans="1:6" x14ac:dyDescent="0.3">
      <c r="A40" s="113"/>
      <c r="B40" s="114"/>
      <c r="C40" s="113"/>
      <c r="D40" s="113"/>
      <c r="E40" s="113"/>
      <c r="F40" s="113"/>
    </row>
    <row r="41" spans="1:6" x14ac:dyDescent="0.3">
      <c r="A41" s="113"/>
      <c r="B41" s="114"/>
      <c r="C41" s="113"/>
      <c r="D41" s="113"/>
      <c r="E41" s="113"/>
      <c r="F41" s="113"/>
    </row>
    <row r="42" spans="1:6" x14ac:dyDescent="0.3">
      <c r="A42" s="113"/>
      <c r="B42" s="114"/>
      <c r="C42" s="113"/>
      <c r="D42" s="113"/>
      <c r="E42" s="113"/>
      <c r="F42" s="113"/>
    </row>
    <row r="43" spans="1:6" x14ac:dyDescent="0.3">
      <c r="A43" s="113"/>
      <c r="B43" s="114"/>
      <c r="C43" s="113"/>
      <c r="D43" s="113"/>
      <c r="E43" s="113"/>
      <c r="F43" s="113"/>
    </row>
    <row r="48" spans="1:6" s="84" customFormat="1" x14ac:dyDescent="0.3">
      <c r="C48" s="80"/>
      <c r="D48" s="80"/>
      <c r="E48" s="80"/>
      <c r="F48" s="80"/>
    </row>
    <row r="49" spans="1:6" s="84" customFormat="1" x14ac:dyDescent="0.3">
      <c r="A49" s="80"/>
      <c r="B49" s="80"/>
      <c r="C49" s="80"/>
      <c r="D49" s="80"/>
      <c r="E49" s="80"/>
      <c r="F49" s="80"/>
    </row>
    <row r="50" spans="1:6" s="84" customFormat="1" x14ac:dyDescent="0.3">
      <c r="A50" s="80"/>
      <c r="B50" s="80"/>
      <c r="C50" s="80"/>
      <c r="D50" s="80"/>
      <c r="E50" s="80"/>
      <c r="F50" s="80"/>
    </row>
  </sheetData>
  <mergeCells count="1">
    <mergeCell ref="C6:D6"/>
  </mergeCells>
  <pageMargins left="0.70866141732283505" right="0.70866141732283505" top="0.74803149606299202" bottom="0.74803149606299202" header="0.31496062992126" footer="0.31496062992126"/>
  <pageSetup paperSize="9" scale="40" orientation="portrait" r:id="rId1"/>
  <headerFooter>
    <oddFooter>&amp;L&amp;"Arial Narrow,Normál"&amp;8&amp;F/&amp;A&amp;C&amp;"Arial Narrow,Normál"&amp;8&amp;P/&amp;N&amp;R&amp;"Arial Narrow,Normál"&amp;8DigitAudit/AuditDok</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4"/>
  <sheetViews>
    <sheetView workbookViewId="0">
      <selection activeCell="K29" sqref="K29"/>
    </sheetView>
  </sheetViews>
  <sheetFormatPr defaultColWidth="8" defaultRowHeight="14.25" customHeight="1" x14ac:dyDescent="0.2"/>
  <cols>
    <col min="1" max="10" width="8.625" customWidth="1"/>
  </cols>
  <sheetData>
    <row r="1" spans="1:8" ht="16.5" x14ac:dyDescent="0.3">
      <c r="A1" s="58"/>
      <c r="B1" s="58"/>
      <c r="C1" s="58"/>
      <c r="D1" s="58"/>
      <c r="E1" s="58"/>
      <c r="F1" s="58"/>
      <c r="G1" s="58"/>
      <c r="H1" s="58"/>
    </row>
    <row r="3" spans="1:8" x14ac:dyDescent="0.2">
      <c r="A3" s="59"/>
      <c r="B3" s="59"/>
      <c r="C3" s="60"/>
      <c r="D3" s="59"/>
      <c r="E3" s="59"/>
      <c r="F3" s="59"/>
      <c r="G3" s="59"/>
      <c r="H3" s="59"/>
    </row>
    <row r="4" spans="1:8" x14ac:dyDescent="0.2">
      <c r="A4" s="59"/>
      <c r="B4" s="59"/>
      <c r="C4" s="60"/>
      <c r="D4" s="59"/>
      <c r="E4" s="59"/>
      <c r="F4" s="59"/>
      <c r="G4" s="59"/>
      <c r="H4" s="59"/>
    </row>
    <row r="5" spans="1:8" x14ac:dyDescent="0.2">
      <c r="A5" s="59"/>
      <c r="B5" s="60"/>
      <c r="C5" s="60"/>
      <c r="D5" s="59"/>
      <c r="E5" s="59"/>
      <c r="F5" s="59"/>
      <c r="G5" s="59"/>
      <c r="H5" s="59"/>
    </row>
    <row r="6" spans="1:8" x14ac:dyDescent="0.2">
      <c r="A6" s="59"/>
      <c r="B6" s="59"/>
      <c r="C6" s="60"/>
      <c r="D6" s="59"/>
      <c r="E6" s="59"/>
      <c r="F6" s="59"/>
      <c r="G6" s="59"/>
      <c r="H6" s="59"/>
    </row>
    <row r="7" spans="1:8" x14ac:dyDescent="0.2">
      <c r="A7" s="59"/>
      <c r="B7" s="59"/>
      <c r="C7" s="60"/>
      <c r="D7" s="59"/>
      <c r="E7" s="59"/>
      <c r="F7" s="59"/>
      <c r="G7" s="59"/>
      <c r="H7" s="59"/>
    </row>
    <row r="8" spans="1:8" x14ac:dyDescent="0.2">
      <c r="A8" s="59"/>
      <c r="B8" s="59"/>
      <c r="C8" s="60"/>
      <c r="D8" s="59"/>
      <c r="E8" s="59"/>
      <c r="F8" s="59"/>
      <c r="G8" s="59"/>
      <c r="H8" s="59"/>
    </row>
    <row r="9" spans="1:8" x14ac:dyDescent="0.2">
      <c r="A9" s="59"/>
      <c r="B9" s="60"/>
      <c r="C9" s="60"/>
      <c r="D9" s="59"/>
      <c r="E9" s="59"/>
      <c r="F9" s="59"/>
      <c r="G9" s="59"/>
      <c r="H9" s="59"/>
    </row>
    <row r="10" spans="1:8" x14ac:dyDescent="0.2">
      <c r="A10" s="59"/>
      <c r="B10" s="60"/>
      <c r="C10" s="60"/>
      <c r="D10" s="59"/>
      <c r="E10" s="59"/>
      <c r="F10" s="59"/>
      <c r="G10" s="59"/>
      <c r="H10" s="59"/>
    </row>
    <row r="11" spans="1:8" x14ac:dyDescent="0.2">
      <c r="A11" s="59"/>
      <c r="B11" s="59"/>
      <c r="C11" s="60"/>
      <c r="D11" s="59"/>
      <c r="E11" s="59"/>
      <c r="F11" s="59"/>
      <c r="G11" s="59"/>
      <c r="H11" s="59"/>
    </row>
    <row r="12" spans="1:8" x14ac:dyDescent="0.2">
      <c r="A12" s="59"/>
      <c r="B12" s="59"/>
      <c r="C12" s="60"/>
      <c r="D12" s="59"/>
      <c r="E12" s="59"/>
      <c r="F12" s="59"/>
      <c r="G12" s="59"/>
      <c r="H12" s="59"/>
    </row>
    <row r="13" spans="1:8" x14ac:dyDescent="0.2">
      <c r="A13" s="59"/>
      <c r="B13" s="59"/>
      <c r="C13" s="60"/>
      <c r="D13" s="59"/>
      <c r="E13" s="59"/>
      <c r="F13" s="59"/>
      <c r="G13" s="59"/>
      <c r="H13" s="59"/>
    </row>
    <row r="14" spans="1:8" x14ac:dyDescent="0.2">
      <c r="A14" s="59"/>
      <c r="B14" s="60"/>
      <c r="C14" s="60"/>
      <c r="D14" s="59"/>
      <c r="E14" s="59"/>
      <c r="F14" s="59"/>
      <c r="G14" s="59"/>
      <c r="H14" s="59"/>
    </row>
    <row r="15" spans="1:8" x14ac:dyDescent="0.2">
      <c r="A15" s="59"/>
      <c r="B15" s="60"/>
      <c r="C15" s="60"/>
      <c r="D15" s="59"/>
      <c r="E15" s="59"/>
      <c r="F15" s="59"/>
      <c r="G15" s="59"/>
      <c r="H15" s="59"/>
    </row>
    <row r="16" spans="1:8" x14ac:dyDescent="0.2">
      <c r="A16" s="59"/>
      <c r="B16" s="60"/>
      <c r="C16" s="60"/>
      <c r="D16" s="59"/>
      <c r="E16" s="59"/>
      <c r="F16" s="59"/>
      <c r="G16" s="59"/>
      <c r="H16" s="59"/>
    </row>
    <row r="17" spans="1:8" x14ac:dyDescent="0.2">
      <c r="A17" s="59"/>
      <c r="B17" s="60"/>
      <c r="C17" s="60"/>
      <c r="D17" s="59"/>
      <c r="E17" s="59"/>
      <c r="F17" s="59"/>
      <c r="G17" s="59"/>
      <c r="H17" s="59"/>
    </row>
    <row r="18" spans="1:8" x14ac:dyDescent="0.2">
      <c r="A18" s="59"/>
      <c r="B18" s="60"/>
      <c r="C18" s="60"/>
      <c r="D18" s="59"/>
      <c r="E18" s="59"/>
      <c r="F18" s="59"/>
      <c r="G18" s="59"/>
      <c r="H18" s="59"/>
    </row>
    <row r="19" spans="1:8" x14ac:dyDescent="0.2">
      <c r="A19" s="59"/>
      <c r="B19" s="60"/>
      <c r="C19" s="60"/>
      <c r="D19" s="59"/>
      <c r="E19" s="59"/>
      <c r="F19" s="59"/>
      <c r="G19" s="59"/>
      <c r="H19" s="59"/>
    </row>
    <row r="20" spans="1:8" x14ac:dyDescent="0.2">
      <c r="A20" s="59"/>
      <c r="B20" s="59"/>
      <c r="C20" s="60"/>
      <c r="D20" s="59"/>
      <c r="E20" s="59"/>
      <c r="F20" s="59"/>
      <c r="G20" s="59"/>
      <c r="H20" s="59"/>
    </row>
    <row r="21" spans="1:8" x14ac:dyDescent="0.2">
      <c r="A21" s="59"/>
      <c r="B21" s="60"/>
      <c r="C21" s="60"/>
      <c r="D21" s="59"/>
      <c r="E21" s="59"/>
      <c r="F21" s="59"/>
      <c r="G21" s="59"/>
      <c r="H21" s="59"/>
    </row>
    <row r="22" spans="1:8" x14ac:dyDescent="0.2">
      <c r="A22" s="59"/>
      <c r="B22" s="59"/>
      <c r="C22" s="60"/>
      <c r="D22" s="59"/>
      <c r="E22" s="59"/>
      <c r="F22" s="59"/>
      <c r="G22" s="59"/>
      <c r="H22" s="59"/>
    </row>
    <row r="23" spans="1:8" x14ac:dyDescent="0.2">
      <c r="A23" s="59"/>
      <c r="B23" s="60"/>
      <c r="C23" s="60"/>
      <c r="D23" s="59"/>
      <c r="E23" s="59"/>
      <c r="F23" s="59"/>
      <c r="G23" s="59"/>
      <c r="H23" s="59"/>
    </row>
    <row r="24" spans="1:8" x14ac:dyDescent="0.2">
      <c r="A24" s="59"/>
      <c r="B24" s="59"/>
      <c r="C24" s="60"/>
      <c r="D24" s="59"/>
      <c r="E24" s="59"/>
      <c r="F24" s="59"/>
      <c r="G24" s="59"/>
      <c r="H24" s="59"/>
    </row>
    <row r="25" spans="1:8" x14ac:dyDescent="0.2">
      <c r="A25" s="59"/>
      <c r="B25" s="60"/>
      <c r="C25" s="60"/>
      <c r="D25" s="59"/>
      <c r="E25" s="59"/>
      <c r="F25" s="59"/>
      <c r="G25" s="59"/>
      <c r="H25" s="59"/>
    </row>
    <row r="26" spans="1:8" x14ac:dyDescent="0.2">
      <c r="A26" s="59"/>
      <c r="B26" s="59"/>
      <c r="C26" s="60"/>
      <c r="D26" s="59"/>
      <c r="E26" s="59"/>
      <c r="F26" s="59"/>
      <c r="G26" s="59"/>
      <c r="H26" s="59"/>
    </row>
    <row r="27" spans="1:8" x14ac:dyDescent="0.2">
      <c r="A27" s="59"/>
      <c r="B27" s="60"/>
      <c r="C27" s="60"/>
      <c r="D27" s="59"/>
      <c r="E27" s="59"/>
      <c r="F27" s="59"/>
      <c r="G27" s="59"/>
      <c r="H27" s="59"/>
    </row>
    <row r="28" spans="1:8" x14ac:dyDescent="0.2">
      <c r="A28" s="59"/>
      <c r="B28" s="59"/>
      <c r="C28" s="60"/>
      <c r="D28" s="59"/>
      <c r="E28" s="59"/>
      <c r="F28" s="59"/>
      <c r="G28" s="59"/>
      <c r="H28" s="59"/>
    </row>
    <row r="29" spans="1:8" x14ac:dyDescent="0.2">
      <c r="A29" s="59"/>
      <c r="B29" s="60"/>
      <c r="C29" s="60"/>
      <c r="D29" s="59"/>
      <c r="E29" s="59"/>
      <c r="F29" s="59"/>
      <c r="G29" s="59"/>
      <c r="H29" s="59"/>
    </row>
    <row r="30" spans="1:8" x14ac:dyDescent="0.2">
      <c r="A30" s="59"/>
      <c r="B30" s="60"/>
      <c r="C30" s="60"/>
      <c r="D30" s="59"/>
      <c r="E30" s="59"/>
      <c r="F30" s="59"/>
      <c r="G30" s="59"/>
      <c r="H30" s="59"/>
    </row>
    <row r="31" spans="1:8" x14ac:dyDescent="0.2">
      <c r="A31" s="59"/>
      <c r="B31" s="59"/>
      <c r="C31" s="60"/>
      <c r="D31" s="59"/>
      <c r="E31" s="59"/>
      <c r="F31" s="59"/>
      <c r="G31" s="59"/>
      <c r="H31" s="59"/>
    </row>
    <row r="32" spans="1:8" x14ac:dyDescent="0.2">
      <c r="A32" s="59"/>
      <c r="B32" s="60"/>
      <c r="C32" s="60"/>
      <c r="D32" s="59"/>
      <c r="E32" s="59"/>
      <c r="F32" s="59"/>
      <c r="G32" s="59"/>
      <c r="H32" s="59"/>
    </row>
    <row r="33" spans="1:8" x14ac:dyDescent="0.2">
      <c r="A33" s="59"/>
      <c r="B33" s="59"/>
      <c r="C33" s="60"/>
      <c r="D33" s="59"/>
      <c r="E33" s="59"/>
      <c r="F33" s="59"/>
      <c r="G33" s="59"/>
      <c r="H33" s="59"/>
    </row>
    <row r="34" spans="1:8" x14ac:dyDescent="0.2">
      <c r="A34" s="59"/>
      <c r="B34" s="60"/>
      <c r="C34" s="60"/>
      <c r="D34" s="59"/>
      <c r="E34" s="59"/>
      <c r="F34" s="59"/>
      <c r="G34" s="59"/>
      <c r="H34" s="59"/>
    </row>
    <row r="35" spans="1:8" x14ac:dyDescent="0.2">
      <c r="A35" s="59"/>
      <c r="B35" s="59"/>
      <c r="C35" s="60"/>
      <c r="D35" s="59"/>
      <c r="E35" s="59"/>
      <c r="F35" s="59"/>
      <c r="G35" s="59"/>
      <c r="H35" s="59"/>
    </row>
    <row r="36" spans="1:8" x14ac:dyDescent="0.2">
      <c r="A36" s="59"/>
      <c r="B36" s="60"/>
      <c r="C36" s="60"/>
      <c r="D36" s="59"/>
      <c r="E36" s="59"/>
      <c r="F36" s="59"/>
      <c r="G36" s="59"/>
      <c r="H36" s="59"/>
    </row>
    <row r="37" spans="1:8" x14ac:dyDescent="0.2">
      <c r="A37" s="59"/>
      <c r="B37" s="59"/>
      <c r="C37" s="60"/>
      <c r="D37" s="59"/>
      <c r="E37" s="59"/>
      <c r="F37" s="59"/>
      <c r="G37" s="59"/>
      <c r="H37" s="59"/>
    </row>
    <row r="38" spans="1:8" x14ac:dyDescent="0.2">
      <c r="A38" s="59"/>
      <c r="B38" s="59"/>
      <c r="C38" s="60"/>
      <c r="D38" s="59"/>
      <c r="E38" s="59"/>
      <c r="F38" s="59"/>
      <c r="G38" s="59"/>
      <c r="H38" s="59"/>
    </row>
    <row r="39" spans="1:8" x14ac:dyDescent="0.2">
      <c r="A39" s="59"/>
      <c r="B39" s="60"/>
      <c r="C39" s="60"/>
      <c r="D39" s="59"/>
      <c r="E39" s="59"/>
      <c r="F39" s="59"/>
      <c r="G39" s="59"/>
      <c r="H39" s="59"/>
    </row>
    <row r="40" spans="1:8" x14ac:dyDescent="0.2">
      <c r="A40" s="59"/>
      <c r="B40" s="60"/>
      <c r="C40" s="60"/>
      <c r="D40" s="59"/>
      <c r="E40" s="59"/>
      <c r="F40" s="59"/>
      <c r="G40" s="59"/>
      <c r="H40" s="59"/>
    </row>
    <row r="41" spans="1:8" x14ac:dyDescent="0.2">
      <c r="A41" s="59"/>
      <c r="B41" s="60"/>
      <c r="C41" s="60"/>
      <c r="D41" s="59"/>
      <c r="E41" s="59"/>
      <c r="F41" s="59"/>
      <c r="G41" s="59"/>
      <c r="H41" s="59"/>
    </row>
    <row r="42" spans="1:8" x14ac:dyDescent="0.2">
      <c r="A42" s="59"/>
      <c r="B42" s="60"/>
      <c r="C42" s="60"/>
      <c r="D42" s="59"/>
      <c r="E42" s="59"/>
      <c r="F42" s="59"/>
      <c r="G42" s="59"/>
      <c r="H42" s="59"/>
    </row>
    <row r="43" spans="1:8" x14ac:dyDescent="0.2">
      <c r="A43" s="59"/>
      <c r="B43" s="60"/>
      <c r="C43" s="60"/>
      <c r="D43" s="59"/>
      <c r="E43" s="59"/>
      <c r="F43" s="59"/>
      <c r="G43" s="59"/>
      <c r="H43" s="59"/>
    </row>
    <row r="44" spans="1:8" x14ac:dyDescent="0.2">
      <c r="A44" s="59"/>
      <c r="B44" s="60"/>
      <c r="C44" s="60"/>
      <c r="D44" s="59"/>
      <c r="E44" s="59"/>
      <c r="F44" s="59"/>
      <c r="G44" s="59"/>
      <c r="H44" s="59"/>
    </row>
  </sheetData>
  <printOptions headings="1" gridLines="1"/>
  <pageMargins left="0.70866141732283505" right="0.70866141732283505" top="0.74803149606299202" bottom="0.74803149606299202" header="0.31496062992126" footer="0.31496062992126"/>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141"/>
  <sheetViews>
    <sheetView workbookViewId="0">
      <selection activeCell="K29" sqref="K29"/>
    </sheetView>
  </sheetViews>
  <sheetFormatPr defaultColWidth="9" defaultRowHeight="14.25" customHeight="1" x14ac:dyDescent="0.2"/>
  <cols>
    <col min="1" max="7" width="8.625" customWidth="1"/>
    <col min="8" max="10" width="9" customWidth="1"/>
    <col min="11" max="11" width="15.375" customWidth="1"/>
    <col min="12" max="12" width="39.25" customWidth="1"/>
    <col min="13" max="13" width="16.125" customWidth="1"/>
    <col min="14" max="14" width="24" customWidth="1"/>
    <col min="15" max="16" width="9.25" customWidth="1"/>
    <col min="17" max="19" width="9" customWidth="1"/>
    <col min="20" max="20" width="15.375" customWidth="1"/>
    <col min="21" max="21" width="39.25" customWidth="1"/>
    <col min="22" max="22" width="16.125" customWidth="1"/>
    <col min="23" max="23" width="24" customWidth="1"/>
    <col min="24" max="25" width="9.25" customWidth="1"/>
    <col min="26" max="26" width="9" customWidth="1"/>
  </cols>
  <sheetData>
    <row r="1" spans="11:25" ht="15" x14ac:dyDescent="0.25">
      <c r="K1" s="61"/>
      <c r="L1" s="61"/>
      <c r="M1" s="61"/>
      <c r="N1" s="61"/>
      <c r="O1" s="61"/>
      <c r="P1" s="61"/>
      <c r="T1" s="61"/>
      <c r="U1" s="61"/>
      <c r="V1" s="61"/>
      <c r="W1" s="61"/>
      <c r="X1" s="61"/>
      <c r="Y1" s="61"/>
    </row>
    <row r="2" spans="11:25" ht="15" x14ac:dyDescent="0.25">
      <c r="K2" s="61"/>
      <c r="L2" s="61"/>
      <c r="M2" s="61"/>
      <c r="N2" s="61"/>
      <c r="O2" s="61"/>
      <c r="P2" s="61"/>
      <c r="T2" s="61"/>
      <c r="U2" s="61"/>
      <c r="V2" s="61"/>
      <c r="W2" s="61"/>
      <c r="X2" s="61"/>
      <c r="Y2" s="61"/>
    </row>
    <row r="3" spans="11:25" ht="15" x14ac:dyDescent="0.25">
      <c r="K3" s="61"/>
      <c r="L3" s="61"/>
      <c r="M3" s="61"/>
      <c r="N3" s="61"/>
      <c r="O3" s="61"/>
      <c r="P3" s="61"/>
      <c r="T3" s="61"/>
      <c r="U3" s="61"/>
      <c r="V3" s="61"/>
      <c r="W3" s="61"/>
      <c r="X3" s="61"/>
      <c r="Y3" s="61"/>
    </row>
    <row r="4" spans="11:25" ht="15" x14ac:dyDescent="0.25">
      <c r="K4" s="61"/>
      <c r="L4" s="61"/>
      <c r="M4" s="61"/>
      <c r="N4" s="61"/>
      <c r="O4" s="61"/>
      <c r="P4" s="61"/>
      <c r="T4" s="61"/>
      <c r="U4" s="61"/>
      <c r="V4" s="61"/>
      <c r="W4" s="61"/>
      <c r="X4" s="61"/>
      <c r="Y4" s="61"/>
    </row>
    <row r="5" spans="11:25" ht="15" x14ac:dyDescent="0.25">
      <c r="K5" s="61"/>
      <c r="L5" s="61"/>
      <c r="M5" s="61"/>
      <c r="N5" s="61"/>
      <c r="O5" s="61"/>
      <c r="P5" s="61"/>
      <c r="T5" s="61"/>
      <c r="U5" s="61"/>
      <c r="V5" s="61"/>
      <c r="W5" s="61"/>
      <c r="X5" s="61"/>
      <c r="Y5" s="61"/>
    </row>
    <row r="6" spans="11:25" ht="15" x14ac:dyDescent="0.25">
      <c r="K6" s="61"/>
      <c r="L6" s="61"/>
      <c r="M6" s="61"/>
      <c r="N6" s="61"/>
      <c r="O6" s="61"/>
      <c r="P6" s="61"/>
      <c r="T6" s="61"/>
      <c r="U6" s="61"/>
      <c r="V6" s="61"/>
      <c r="W6" s="61"/>
      <c r="X6" s="61"/>
      <c r="Y6" s="61"/>
    </row>
    <row r="7" spans="11:25" ht="15" x14ac:dyDescent="0.25">
      <c r="K7" s="61"/>
      <c r="L7" s="61"/>
      <c r="M7" s="61"/>
      <c r="N7" s="61"/>
      <c r="O7" s="61"/>
      <c r="P7" s="61"/>
      <c r="T7" s="61"/>
      <c r="U7" s="61"/>
      <c r="V7" s="61"/>
      <c r="W7" s="61"/>
      <c r="X7" s="61"/>
      <c r="Y7" s="61"/>
    </row>
    <row r="8" spans="11:25" ht="15" x14ac:dyDescent="0.25">
      <c r="K8" s="61"/>
      <c r="L8" s="61"/>
      <c r="M8" s="61"/>
      <c r="N8" s="61"/>
      <c r="O8" s="61"/>
      <c r="P8" s="61"/>
      <c r="T8" s="61"/>
      <c r="U8" s="61"/>
      <c r="V8" s="61"/>
      <c r="W8" s="61"/>
      <c r="X8" s="61"/>
      <c r="Y8" s="61"/>
    </row>
    <row r="9" spans="11:25" ht="15" x14ac:dyDescent="0.25">
      <c r="K9" s="61"/>
      <c r="L9" s="61"/>
      <c r="M9" s="61"/>
      <c r="N9" s="61"/>
      <c r="O9" s="61"/>
      <c r="P9" s="61"/>
      <c r="T9" s="61"/>
      <c r="U9" s="61"/>
      <c r="V9" s="61"/>
      <c r="W9" s="61"/>
      <c r="X9" s="61"/>
      <c r="Y9" s="61"/>
    </row>
    <row r="10" spans="11:25" ht="15" x14ac:dyDescent="0.25">
      <c r="K10" s="61"/>
      <c r="L10" s="61"/>
      <c r="M10" s="61"/>
      <c r="N10" s="61"/>
      <c r="O10" s="61"/>
      <c r="P10" s="61"/>
      <c r="T10" s="61"/>
      <c r="U10" s="61"/>
      <c r="V10" s="61"/>
      <c r="W10" s="61"/>
      <c r="X10" s="61"/>
      <c r="Y10" s="61"/>
    </row>
    <row r="11" spans="11:25" ht="15" x14ac:dyDescent="0.25">
      <c r="K11" s="61"/>
      <c r="L11" s="61"/>
      <c r="M11" s="61"/>
      <c r="N11" s="61"/>
      <c r="O11" s="61"/>
      <c r="P11" s="61"/>
      <c r="T11" s="61"/>
      <c r="U11" s="61"/>
      <c r="V11" s="61"/>
      <c r="W11" s="61"/>
      <c r="X11" s="61"/>
      <c r="Y11" s="61"/>
    </row>
    <row r="12" spans="11:25" ht="15" x14ac:dyDescent="0.25">
      <c r="K12" s="61"/>
      <c r="L12" s="61"/>
      <c r="M12" s="61"/>
      <c r="N12" s="61"/>
      <c r="O12" s="61"/>
      <c r="P12" s="61"/>
      <c r="T12" s="61"/>
      <c r="U12" s="61"/>
      <c r="V12" s="61"/>
      <c r="W12" s="61"/>
      <c r="X12" s="61"/>
      <c r="Y12" s="61"/>
    </row>
    <row r="13" spans="11:25" ht="15" x14ac:dyDescent="0.25">
      <c r="K13" s="61"/>
      <c r="L13" s="61"/>
      <c r="M13" s="61"/>
      <c r="N13" s="61"/>
      <c r="O13" s="61"/>
      <c r="P13" s="61"/>
      <c r="T13" s="61"/>
      <c r="U13" s="61"/>
      <c r="V13" s="61"/>
      <c r="W13" s="61"/>
      <c r="X13" s="61"/>
      <c r="Y13" s="61"/>
    </row>
    <row r="14" spans="11:25" ht="15" x14ac:dyDescent="0.25">
      <c r="K14" s="61"/>
      <c r="L14" s="61"/>
      <c r="M14" s="61"/>
      <c r="N14" s="61"/>
      <c r="O14" s="61"/>
      <c r="P14" s="61"/>
      <c r="T14" s="61"/>
      <c r="U14" s="61"/>
      <c r="V14" s="61"/>
      <c r="W14" s="61"/>
      <c r="X14" s="61"/>
      <c r="Y14" s="61"/>
    </row>
    <row r="15" spans="11:25" ht="15" x14ac:dyDescent="0.25">
      <c r="K15" s="61"/>
      <c r="L15" s="61"/>
      <c r="M15" s="61"/>
      <c r="N15" s="61"/>
      <c r="O15" s="61"/>
      <c r="P15" s="61"/>
      <c r="T15" s="61"/>
      <c r="U15" s="61"/>
      <c r="V15" s="61"/>
      <c r="W15" s="61"/>
      <c r="X15" s="61"/>
      <c r="Y15" s="61"/>
    </row>
    <row r="16" spans="11:25" ht="15" x14ac:dyDescent="0.25">
      <c r="K16" s="61"/>
      <c r="L16" s="61"/>
      <c r="M16" s="61"/>
      <c r="N16" s="61"/>
      <c r="O16" s="61"/>
      <c r="P16" s="61"/>
      <c r="T16" s="61"/>
      <c r="U16" s="61"/>
      <c r="V16" s="61"/>
      <c r="W16" s="61"/>
      <c r="X16" s="61"/>
      <c r="Y16" s="61"/>
    </row>
    <row r="17" spans="11:25" ht="15" x14ac:dyDescent="0.25">
      <c r="K17" s="61"/>
      <c r="L17" s="61"/>
      <c r="M17" s="61"/>
      <c r="N17" s="61"/>
      <c r="O17" s="61"/>
      <c r="P17" s="61"/>
      <c r="T17" s="61"/>
      <c r="U17" s="61"/>
      <c r="V17" s="61"/>
      <c r="W17" s="61"/>
      <c r="X17" s="61"/>
      <c r="Y17" s="61"/>
    </row>
    <row r="18" spans="11:25" ht="15" x14ac:dyDescent="0.25">
      <c r="K18" s="61"/>
      <c r="L18" s="61"/>
      <c r="M18" s="61"/>
      <c r="N18" s="61"/>
      <c r="O18" s="61"/>
      <c r="P18" s="61"/>
      <c r="T18" s="61"/>
      <c r="U18" s="61"/>
      <c r="V18" s="61"/>
      <c r="W18" s="61"/>
      <c r="X18" s="61"/>
      <c r="Y18" s="61"/>
    </row>
    <row r="19" spans="11:25" ht="15" x14ac:dyDescent="0.25">
      <c r="K19" s="61"/>
      <c r="L19" s="61"/>
      <c r="M19" s="61"/>
      <c r="N19" s="61"/>
      <c r="O19" s="61"/>
      <c r="P19" s="61"/>
      <c r="T19" s="61"/>
      <c r="U19" s="61"/>
      <c r="V19" s="61"/>
      <c r="W19" s="61"/>
      <c r="X19" s="61"/>
      <c r="Y19" s="61"/>
    </row>
    <row r="20" spans="11:25" ht="15" x14ac:dyDescent="0.25">
      <c r="K20" s="61"/>
      <c r="L20" s="61"/>
      <c r="M20" s="61"/>
      <c r="N20" s="61"/>
      <c r="O20" s="61"/>
      <c r="P20" s="61"/>
      <c r="T20" s="61"/>
      <c r="U20" s="61"/>
      <c r="V20" s="61"/>
      <c r="W20" s="61"/>
      <c r="X20" s="61"/>
      <c r="Y20" s="61"/>
    </row>
    <row r="21" spans="11:25" ht="15" x14ac:dyDescent="0.25">
      <c r="K21" s="61"/>
      <c r="L21" s="61"/>
      <c r="M21" s="61"/>
      <c r="N21" s="61"/>
      <c r="O21" s="61"/>
      <c r="P21" s="61"/>
      <c r="T21" s="61"/>
      <c r="U21" s="61"/>
      <c r="V21" s="61"/>
      <c r="W21" s="61"/>
      <c r="X21" s="61"/>
      <c r="Y21" s="61"/>
    </row>
    <row r="22" spans="11:25" ht="15" x14ac:dyDescent="0.25">
      <c r="K22" s="61"/>
      <c r="L22" s="61"/>
      <c r="M22" s="61"/>
      <c r="N22" s="61"/>
      <c r="O22" s="61"/>
      <c r="P22" s="61"/>
      <c r="T22" s="61"/>
      <c r="U22" s="61"/>
      <c r="V22" s="61"/>
      <c r="W22" s="61"/>
      <c r="X22" s="61"/>
      <c r="Y22" s="61"/>
    </row>
    <row r="23" spans="11:25" ht="15" x14ac:dyDescent="0.25">
      <c r="K23" s="61"/>
      <c r="L23" s="61"/>
      <c r="M23" s="61"/>
      <c r="N23" s="61"/>
      <c r="O23" s="61"/>
      <c r="P23" s="61"/>
      <c r="T23" s="61"/>
      <c r="U23" s="61"/>
      <c r="V23" s="61"/>
      <c r="W23" s="61"/>
      <c r="X23" s="61"/>
      <c r="Y23" s="61"/>
    </row>
    <row r="24" spans="11:25" ht="15" x14ac:dyDescent="0.25">
      <c r="K24" s="61"/>
      <c r="L24" s="61"/>
      <c r="M24" s="61"/>
      <c r="N24" s="61"/>
      <c r="O24" s="61"/>
      <c r="P24" s="61"/>
      <c r="T24" s="61"/>
      <c r="U24" s="61"/>
      <c r="V24" s="61"/>
      <c r="W24" s="61"/>
      <c r="X24" s="61"/>
      <c r="Y24" s="61"/>
    </row>
    <row r="25" spans="11:25" ht="15" x14ac:dyDescent="0.25">
      <c r="K25" s="61"/>
      <c r="L25" s="61"/>
      <c r="M25" s="61"/>
      <c r="N25" s="61"/>
      <c r="O25" s="61"/>
      <c r="P25" s="61"/>
      <c r="T25" s="61"/>
      <c r="U25" s="61"/>
      <c r="V25" s="61"/>
      <c r="W25" s="61"/>
      <c r="X25" s="61"/>
      <c r="Y25" s="61"/>
    </row>
    <row r="26" spans="11:25" ht="15" x14ac:dyDescent="0.25">
      <c r="K26" s="61"/>
      <c r="L26" s="61"/>
      <c r="M26" s="61"/>
      <c r="N26" s="61"/>
      <c r="O26" s="61"/>
      <c r="P26" s="61"/>
      <c r="T26" s="61"/>
      <c r="U26" s="61"/>
      <c r="V26" s="61"/>
      <c r="W26" s="61"/>
      <c r="X26" s="61"/>
      <c r="Y26" s="61"/>
    </row>
    <row r="27" spans="11:25" ht="15" x14ac:dyDescent="0.25">
      <c r="K27" s="61"/>
      <c r="L27" s="61"/>
      <c r="M27" s="61"/>
      <c r="N27" s="61"/>
      <c r="O27" s="61"/>
      <c r="P27" s="61"/>
      <c r="T27" s="61"/>
      <c r="U27" s="61"/>
      <c r="V27" s="61"/>
      <c r="W27" s="61"/>
      <c r="X27" s="61"/>
      <c r="Y27" s="61"/>
    </row>
    <row r="28" spans="11:25" ht="15" x14ac:dyDescent="0.25">
      <c r="K28" s="61"/>
      <c r="L28" s="61"/>
      <c r="M28" s="61"/>
      <c r="N28" s="61"/>
      <c r="O28" s="61"/>
      <c r="P28" s="61"/>
      <c r="T28" s="61"/>
      <c r="U28" s="61"/>
      <c r="V28" s="61"/>
      <c r="W28" s="61"/>
      <c r="X28" s="61"/>
      <c r="Y28" s="61"/>
    </row>
    <row r="29" spans="11:25" ht="15" x14ac:dyDescent="0.25">
      <c r="K29" s="61"/>
      <c r="L29" s="61"/>
      <c r="M29" s="61"/>
      <c r="N29" s="61"/>
      <c r="O29" s="61"/>
      <c r="P29" s="61"/>
      <c r="T29" s="61"/>
      <c r="U29" s="61"/>
      <c r="V29" s="61"/>
      <c r="W29" s="61"/>
      <c r="X29" s="61"/>
      <c r="Y29" s="61"/>
    </row>
    <row r="30" spans="11:25" ht="15" x14ac:dyDescent="0.25">
      <c r="K30" s="61"/>
      <c r="L30" s="61"/>
      <c r="M30" s="61"/>
      <c r="N30" s="61"/>
      <c r="O30" s="61"/>
      <c r="P30" s="61"/>
      <c r="T30" s="61"/>
      <c r="U30" s="61"/>
      <c r="V30" s="61"/>
      <c r="W30" s="61"/>
      <c r="X30" s="61"/>
      <c r="Y30" s="61"/>
    </row>
    <row r="31" spans="11:25" ht="15" x14ac:dyDescent="0.25">
      <c r="K31" s="61"/>
      <c r="L31" s="61"/>
      <c r="M31" s="61"/>
      <c r="N31" s="61"/>
      <c r="O31" s="61"/>
      <c r="P31" s="61"/>
      <c r="T31" s="61"/>
      <c r="U31" s="61"/>
      <c r="V31" s="61"/>
      <c r="W31" s="61"/>
      <c r="X31" s="61"/>
      <c r="Y31" s="61"/>
    </row>
    <row r="32" spans="11:25" ht="15" x14ac:dyDescent="0.25">
      <c r="K32" s="61"/>
      <c r="L32" s="61"/>
      <c r="M32" s="61"/>
      <c r="N32" s="61"/>
      <c r="O32" s="61"/>
      <c r="P32" s="61"/>
      <c r="T32" s="61"/>
      <c r="U32" s="61"/>
      <c r="V32" s="61"/>
      <c r="W32" s="61"/>
      <c r="X32" s="61"/>
      <c r="Y32" s="61"/>
    </row>
    <row r="33" spans="11:25" ht="15" x14ac:dyDescent="0.25">
      <c r="K33" s="61"/>
      <c r="L33" s="61"/>
      <c r="M33" s="61"/>
      <c r="N33" s="61"/>
      <c r="O33" s="61"/>
      <c r="P33" s="61"/>
      <c r="T33" s="61"/>
      <c r="U33" s="61"/>
      <c r="V33" s="61"/>
      <c r="W33" s="61"/>
      <c r="X33" s="61"/>
      <c r="Y33" s="61"/>
    </row>
    <row r="34" spans="11:25" ht="15" x14ac:dyDescent="0.25">
      <c r="K34" s="61"/>
      <c r="L34" s="61"/>
      <c r="M34" s="61"/>
      <c r="N34" s="61"/>
      <c r="O34" s="61"/>
      <c r="P34" s="61"/>
      <c r="T34" s="61"/>
      <c r="U34" s="61"/>
      <c r="V34" s="61"/>
      <c r="W34" s="61"/>
      <c r="X34" s="61"/>
      <c r="Y34" s="61"/>
    </row>
    <row r="35" spans="11:25" ht="15" x14ac:dyDescent="0.25">
      <c r="K35" s="61"/>
      <c r="L35" s="61"/>
      <c r="M35" s="61"/>
      <c r="N35" s="61"/>
      <c r="O35" s="61"/>
      <c r="P35" s="61"/>
      <c r="T35" s="61"/>
      <c r="U35" s="61"/>
      <c r="V35" s="61"/>
      <c r="W35" s="61"/>
      <c r="X35" s="61"/>
      <c r="Y35" s="61"/>
    </row>
    <row r="36" spans="11:25" ht="15" x14ac:dyDescent="0.25">
      <c r="K36" s="61"/>
      <c r="L36" s="61"/>
      <c r="M36" s="61"/>
      <c r="N36" s="61"/>
      <c r="O36" s="61"/>
      <c r="P36" s="61"/>
      <c r="T36" s="61"/>
      <c r="U36" s="61"/>
      <c r="V36" s="61"/>
      <c r="W36" s="61"/>
      <c r="X36" s="61"/>
      <c r="Y36" s="61"/>
    </row>
    <row r="37" spans="11:25" ht="15" x14ac:dyDescent="0.25">
      <c r="K37" s="61"/>
      <c r="L37" s="61"/>
      <c r="M37" s="61"/>
      <c r="N37" s="61"/>
      <c r="O37" s="61"/>
      <c r="P37" s="61"/>
      <c r="T37" s="61"/>
      <c r="U37" s="61"/>
      <c r="V37" s="61"/>
      <c r="W37" s="61"/>
      <c r="X37" s="61"/>
      <c r="Y37" s="61"/>
    </row>
    <row r="38" spans="11:25" ht="15" x14ac:dyDescent="0.25">
      <c r="K38" s="61"/>
      <c r="L38" s="61"/>
      <c r="M38" s="61"/>
      <c r="N38" s="61"/>
      <c r="O38" s="61"/>
      <c r="P38" s="61"/>
      <c r="T38" s="61"/>
      <c r="U38" s="61"/>
      <c r="V38" s="61"/>
      <c r="W38" s="61"/>
      <c r="X38" s="61"/>
      <c r="Y38" s="61"/>
    </row>
    <row r="39" spans="11:25" ht="15" x14ac:dyDescent="0.25">
      <c r="K39" s="61"/>
      <c r="L39" s="61"/>
      <c r="M39" s="61"/>
      <c r="N39" s="61"/>
      <c r="O39" s="61"/>
      <c r="P39" s="61"/>
      <c r="T39" s="61"/>
      <c r="U39" s="61"/>
      <c r="V39" s="61"/>
      <c r="W39" s="61"/>
      <c r="X39" s="61"/>
      <c r="Y39" s="61"/>
    </row>
    <row r="40" spans="11:25" ht="15" x14ac:dyDescent="0.25">
      <c r="K40" s="61"/>
      <c r="L40" s="61"/>
      <c r="M40" s="61"/>
      <c r="N40" s="61"/>
      <c r="O40" s="61"/>
      <c r="P40" s="61"/>
      <c r="T40" s="61"/>
      <c r="U40" s="61"/>
      <c r="V40" s="61"/>
      <c r="W40" s="61"/>
      <c r="X40" s="61"/>
      <c r="Y40" s="61"/>
    </row>
    <row r="41" spans="11:25" ht="15" x14ac:dyDescent="0.25">
      <c r="K41" s="61"/>
      <c r="L41" s="61"/>
      <c r="M41" s="61"/>
      <c r="N41" s="61"/>
      <c r="O41" s="61"/>
      <c r="P41" s="61"/>
      <c r="T41" s="61"/>
      <c r="U41" s="61"/>
      <c r="V41" s="61"/>
      <c r="W41" s="61"/>
      <c r="X41" s="61"/>
      <c r="Y41" s="61"/>
    </row>
    <row r="42" spans="11:25" ht="15" x14ac:dyDescent="0.25">
      <c r="K42" s="61"/>
      <c r="L42" s="61"/>
      <c r="M42" s="61"/>
      <c r="N42" s="61"/>
      <c r="O42" s="61"/>
      <c r="P42" s="61"/>
      <c r="T42" s="61"/>
      <c r="U42" s="61"/>
      <c r="V42" s="61"/>
      <c r="W42" s="61"/>
      <c r="X42" s="61"/>
      <c r="Y42" s="61"/>
    </row>
    <row r="43" spans="11:25" ht="15" x14ac:dyDescent="0.25">
      <c r="K43" s="61"/>
      <c r="L43" s="61"/>
      <c r="M43" s="61"/>
      <c r="N43" s="61"/>
      <c r="O43" s="61"/>
      <c r="P43" s="61"/>
      <c r="T43" s="61"/>
      <c r="U43" s="61"/>
      <c r="V43" s="61"/>
      <c r="W43" s="61"/>
      <c r="X43" s="61"/>
      <c r="Y43" s="61"/>
    </row>
    <row r="44" spans="11:25" ht="15" x14ac:dyDescent="0.25">
      <c r="K44" s="61"/>
      <c r="L44" s="61"/>
      <c r="M44" s="61"/>
      <c r="N44" s="61"/>
      <c r="O44" s="61"/>
      <c r="P44" s="61"/>
      <c r="T44" s="61"/>
      <c r="U44" s="61"/>
      <c r="V44" s="61"/>
      <c r="W44" s="61"/>
      <c r="X44" s="61"/>
      <c r="Y44" s="61"/>
    </row>
    <row r="45" spans="11:25" ht="15" x14ac:dyDescent="0.25">
      <c r="K45" s="61"/>
      <c r="L45" s="61"/>
      <c r="M45" s="61"/>
      <c r="N45" s="61"/>
      <c r="O45" s="61"/>
      <c r="P45" s="61"/>
      <c r="T45" s="61"/>
      <c r="U45" s="61"/>
      <c r="V45" s="61"/>
      <c r="W45" s="61"/>
      <c r="X45" s="61"/>
      <c r="Y45" s="61"/>
    </row>
    <row r="46" spans="11:25" ht="15" x14ac:dyDescent="0.25">
      <c r="K46" s="61"/>
      <c r="L46" s="61"/>
      <c r="M46" s="61"/>
      <c r="N46" s="61"/>
      <c r="O46" s="61"/>
      <c r="P46" s="61"/>
      <c r="T46" s="61"/>
      <c r="U46" s="61"/>
      <c r="V46" s="61"/>
      <c r="W46" s="61"/>
      <c r="X46" s="61"/>
      <c r="Y46" s="61"/>
    </row>
    <row r="47" spans="11:25" ht="15" x14ac:dyDescent="0.25">
      <c r="K47" s="61"/>
      <c r="L47" s="61"/>
      <c r="M47" s="61"/>
      <c r="N47" s="61"/>
      <c r="O47" s="61"/>
      <c r="P47" s="61"/>
      <c r="T47" s="61"/>
      <c r="U47" s="61"/>
      <c r="V47" s="61"/>
      <c r="W47" s="61"/>
      <c r="X47" s="61"/>
      <c r="Y47" s="61"/>
    </row>
    <row r="48" spans="11:25" ht="15" x14ac:dyDescent="0.25">
      <c r="K48" s="61"/>
      <c r="L48" s="61"/>
      <c r="M48" s="61"/>
      <c r="N48" s="61"/>
      <c r="O48" s="61"/>
      <c r="P48" s="61"/>
      <c r="T48" s="61"/>
      <c r="U48" s="61"/>
      <c r="V48" s="61"/>
      <c r="W48" s="61"/>
      <c r="X48" s="61"/>
      <c r="Y48" s="61"/>
    </row>
    <row r="49" spans="1:25" ht="15" x14ac:dyDescent="0.25">
      <c r="K49" s="61"/>
      <c r="L49" s="61"/>
      <c r="M49" s="61"/>
      <c r="N49" s="61"/>
      <c r="O49" s="61"/>
      <c r="P49" s="61"/>
      <c r="T49" s="61"/>
      <c r="U49" s="61"/>
      <c r="V49" s="61"/>
      <c r="W49" s="61"/>
      <c r="X49" s="61"/>
      <c r="Y49" s="61"/>
    </row>
    <row r="50" spans="1:25" ht="15" x14ac:dyDescent="0.25">
      <c r="K50" s="61"/>
      <c r="L50" s="61"/>
      <c r="M50" s="61"/>
      <c r="N50" s="61"/>
      <c r="O50" s="61"/>
      <c r="P50" s="61"/>
      <c r="T50" s="61"/>
      <c r="U50" s="61"/>
      <c r="V50" s="61"/>
      <c r="W50" s="61"/>
      <c r="X50" s="61"/>
      <c r="Y50" s="61"/>
    </row>
    <row r="51" spans="1:25" ht="15" x14ac:dyDescent="0.25">
      <c r="K51" s="61"/>
      <c r="L51" s="61"/>
      <c r="M51" s="61"/>
      <c r="N51" s="61"/>
      <c r="O51" s="61"/>
      <c r="P51" s="61"/>
      <c r="T51" s="61"/>
      <c r="U51" s="61"/>
      <c r="V51" s="61"/>
      <c r="W51" s="61"/>
      <c r="X51" s="61"/>
      <c r="Y51" s="61"/>
    </row>
    <row r="52" spans="1:25" ht="18" x14ac:dyDescent="0.25">
      <c r="A52" s="62"/>
    </row>
    <row r="53" spans="1:25" ht="18" x14ac:dyDescent="0.25">
      <c r="A53" s="62"/>
    </row>
    <row r="54" spans="1:25" ht="18" x14ac:dyDescent="0.25">
      <c r="A54" s="62"/>
    </row>
    <row r="55" spans="1:25" ht="18" x14ac:dyDescent="0.25">
      <c r="A55" s="62"/>
    </row>
    <row r="56" spans="1:25" ht="18" x14ac:dyDescent="0.25">
      <c r="A56" s="62"/>
    </row>
    <row r="57" spans="1:25" ht="18" x14ac:dyDescent="0.25">
      <c r="A57" s="62"/>
    </row>
    <row r="58" spans="1:25" ht="18" x14ac:dyDescent="0.25">
      <c r="A58" s="62"/>
    </row>
    <row r="59" spans="1:25" ht="18" x14ac:dyDescent="0.25">
      <c r="A59" s="62"/>
    </row>
    <row r="60" spans="1:25" ht="18" x14ac:dyDescent="0.25">
      <c r="A60" s="62"/>
    </row>
    <row r="61" spans="1:25" ht="18" x14ac:dyDescent="0.25">
      <c r="A61" s="62"/>
    </row>
    <row r="62" spans="1:25" ht="18" x14ac:dyDescent="0.25">
      <c r="A62" s="62"/>
    </row>
    <row r="63" spans="1:25" ht="18" x14ac:dyDescent="0.25">
      <c r="A63" s="62"/>
    </row>
    <row r="64" spans="1:25" ht="18" x14ac:dyDescent="0.25">
      <c r="A64" s="62"/>
    </row>
    <row r="65" spans="1:1" ht="18" x14ac:dyDescent="0.25">
      <c r="A65" s="62"/>
    </row>
    <row r="66" spans="1:1" ht="18" x14ac:dyDescent="0.25">
      <c r="A66" s="62"/>
    </row>
    <row r="67" spans="1:1" ht="18" x14ac:dyDescent="0.25">
      <c r="A67" s="62"/>
    </row>
    <row r="68" spans="1:1" ht="18" x14ac:dyDescent="0.25">
      <c r="A68" s="62"/>
    </row>
    <row r="69" spans="1:1" ht="18" x14ac:dyDescent="0.25">
      <c r="A69" s="62"/>
    </row>
    <row r="70" spans="1:1" ht="18" x14ac:dyDescent="0.25">
      <c r="A70" s="62"/>
    </row>
    <row r="71" spans="1:1" ht="18" x14ac:dyDescent="0.25">
      <c r="A71" s="62"/>
    </row>
    <row r="72" spans="1:1" ht="18" x14ac:dyDescent="0.25">
      <c r="A72" s="62"/>
    </row>
    <row r="73" spans="1:1" ht="18" x14ac:dyDescent="0.25">
      <c r="A73" s="62"/>
    </row>
    <row r="74" spans="1:1" ht="18" x14ac:dyDescent="0.25">
      <c r="A74" s="62"/>
    </row>
    <row r="75" spans="1:1" ht="18" x14ac:dyDescent="0.25">
      <c r="A75" s="62"/>
    </row>
    <row r="76" spans="1:1" ht="18" x14ac:dyDescent="0.25">
      <c r="A76" s="62"/>
    </row>
    <row r="77" spans="1:1" ht="18" x14ac:dyDescent="0.25">
      <c r="A77" s="62"/>
    </row>
    <row r="78" spans="1:1" ht="18" x14ac:dyDescent="0.25">
      <c r="A78" s="62"/>
    </row>
    <row r="79" spans="1:1" ht="18" x14ac:dyDescent="0.25">
      <c r="A79" s="62"/>
    </row>
    <row r="80" spans="1:1" ht="18" x14ac:dyDescent="0.25">
      <c r="A80" s="62"/>
    </row>
    <row r="81" spans="1:1" ht="18" x14ac:dyDescent="0.25">
      <c r="A81" s="62"/>
    </row>
    <row r="82" spans="1:1" ht="18" x14ac:dyDescent="0.25">
      <c r="A82" s="62"/>
    </row>
    <row r="83" spans="1:1" ht="18" x14ac:dyDescent="0.25">
      <c r="A83" s="62"/>
    </row>
    <row r="84" spans="1:1" ht="18" x14ac:dyDescent="0.25">
      <c r="A84" s="62"/>
    </row>
    <row r="85" spans="1:1" ht="18" x14ac:dyDescent="0.25">
      <c r="A85" s="62"/>
    </row>
    <row r="86" spans="1:1" ht="18" x14ac:dyDescent="0.25">
      <c r="A86" s="62"/>
    </row>
    <row r="87" spans="1:1" ht="18" x14ac:dyDescent="0.25">
      <c r="A87" s="62"/>
    </row>
    <row r="88" spans="1:1" ht="18" x14ac:dyDescent="0.25">
      <c r="A88" s="62"/>
    </row>
    <row r="89" spans="1:1" ht="18" x14ac:dyDescent="0.25">
      <c r="A89" s="62"/>
    </row>
    <row r="90" spans="1:1" ht="18" x14ac:dyDescent="0.25">
      <c r="A90" s="62"/>
    </row>
    <row r="91" spans="1:1" ht="18" x14ac:dyDescent="0.25">
      <c r="A91" s="62"/>
    </row>
    <row r="92" spans="1:1" ht="18" x14ac:dyDescent="0.25">
      <c r="A92" s="62"/>
    </row>
    <row r="93" spans="1:1" ht="18" x14ac:dyDescent="0.25">
      <c r="A93" s="62"/>
    </row>
    <row r="94" spans="1:1" ht="18" x14ac:dyDescent="0.25">
      <c r="A94" s="62"/>
    </row>
    <row r="95" spans="1:1" ht="18" x14ac:dyDescent="0.25">
      <c r="A95" s="62"/>
    </row>
    <row r="96" spans="1:1" ht="18" x14ac:dyDescent="0.25">
      <c r="A96" s="62"/>
    </row>
    <row r="97" spans="1:1" ht="18" x14ac:dyDescent="0.25">
      <c r="A97" s="62"/>
    </row>
    <row r="98" spans="1:1" ht="18" x14ac:dyDescent="0.25">
      <c r="A98" s="62"/>
    </row>
    <row r="99" spans="1:1" ht="18" x14ac:dyDescent="0.25">
      <c r="A99" s="62"/>
    </row>
    <row r="100" spans="1:1" ht="18" x14ac:dyDescent="0.25">
      <c r="A100" s="62"/>
    </row>
    <row r="101" spans="1:1" ht="18" x14ac:dyDescent="0.25">
      <c r="A101" s="62"/>
    </row>
    <row r="102" spans="1:1" ht="18" x14ac:dyDescent="0.25">
      <c r="A102" s="62"/>
    </row>
    <row r="103" spans="1:1" ht="18" x14ac:dyDescent="0.25">
      <c r="A103" s="62"/>
    </row>
    <row r="104" spans="1:1" ht="18" x14ac:dyDescent="0.25">
      <c r="A104" s="62"/>
    </row>
    <row r="105" spans="1:1" ht="18" x14ac:dyDescent="0.25">
      <c r="A105" s="62"/>
    </row>
    <row r="106" spans="1:1" ht="18" x14ac:dyDescent="0.25">
      <c r="A106" s="62"/>
    </row>
    <row r="107" spans="1:1" ht="18" x14ac:dyDescent="0.25">
      <c r="A107" s="62"/>
    </row>
    <row r="108" spans="1:1" ht="18" x14ac:dyDescent="0.25">
      <c r="A108" s="62"/>
    </row>
    <row r="109" spans="1:1" ht="18" x14ac:dyDescent="0.25">
      <c r="A109" s="62"/>
    </row>
    <row r="110" spans="1:1" ht="18" x14ac:dyDescent="0.25">
      <c r="A110" s="62"/>
    </row>
    <row r="111" spans="1:1" ht="18" x14ac:dyDescent="0.25">
      <c r="A111" s="62"/>
    </row>
    <row r="112" spans="1:1" ht="18" x14ac:dyDescent="0.25">
      <c r="A112" s="62"/>
    </row>
    <row r="113" spans="1:1" ht="18" x14ac:dyDescent="0.25">
      <c r="A113" s="62"/>
    </row>
    <row r="114" spans="1:1" ht="18" x14ac:dyDescent="0.25">
      <c r="A114" s="62"/>
    </row>
    <row r="115" spans="1:1" ht="18" x14ac:dyDescent="0.25">
      <c r="A115" s="62"/>
    </row>
    <row r="116" spans="1:1" ht="18" x14ac:dyDescent="0.25">
      <c r="A116" s="62"/>
    </row>
    <row r="117" spans="1:1" ht="18" x14ac:dyDescent="0.25">
      <c r="A117" s="62"/>
    </row>
    <row r="118" spans="1:1" ht="18" x14ac:dyDescent="0.25">
      <c r="A118" s="62"/>
    </row>
    <row r="119" spans="1:1" ht="18" x14ac:dyDescent="0.25">
      <c r="A119" s="62"/>
    </row>
    <row r="120" spans="1:1" ht="18" x14ac:dyDescent="0.25">
      <c r="A120" s="62"/>
    </row>
    <row r="121" spans="1:1" ht="18" x14ac:dyDescent="0.25">
      <c r="A121" s="62"/>
    </row>
    <row r="122" spans="1:1" ht="18" x14ac:dyDescent="0.25">
      <c r="A122" s="62"/>
    </row>
    <row r="123" spans="1:1" ht="18" x14ac:dyDescent="0.25">
      <c r="A123" s="62"/>
    </row>
    <row r="124" spans="1:1" ht="18" x14ac:dyDescent="0.25">
      <c r="A124" s="62"/>
    </row>
    <row r="125" spans="1:1" ht="18" x14ac:dyDescent="0.25">
      <c r="A125" s="62"/>
    </row>
    <row r="126" spans="1:1" ht="18" x14ac:dyDescent="0.25">
      <c r="A126" s="62"/>
    </row>
    <row r="127" spans="1:1" ht="18" x14ac:dyDescent="0.25">
      <c r="A127" s="62"/>
    </row>
    <row r="128" spans="1:1" ht="18" x14ac:dyDescent="0.25">
      <c r="A128" s="62"/>
    </row>
    <row r="129" spans="1:1" ht="18" x14ac:dyDescent="0.25">
      <c r="A129" s="62"/>
    </row>
    <row r="130" spans="1:1" ht="18" x14ac:dyDescent="0.25">
      <c r="A130" s="62"/>
    </row>
    <row r="131" spans="1:1" ht="18" x14ac:dyDescent="0.25">
      <c r="A131" s="62"/>
    </row>
    <row r="132" spans="1:1" ht="18" x14ac:dyDescent="0.25">
      <c r="A132" s="62"/>
    </row>
    <row r="133" spans="1:1" ht="18" x14ac:dyDescent="0.25">
      <c r="A133" s="62"/>
    </row>
    <row r="134" spans="1:1" ht="18" x14ac:dyDescent="0.25">
      <c r="A134" s="62"/>
    </row>
    <row r="135" spans="1:1" ht="18" x14ac:dyDescent="0.25">
      <c r="A135" s="62"/>
    </row>
    <row r="136" spans="1:1" ht="18" x14ac:dyDescent="0.25">
      <c r="A136" s="62"/>
    </row>
    <row r="137" spans="1:1" ht="18" x14ac:dyDescent="0.25">
      <c r="A137" s="62"/>
    </row>
    <row r="138" spans="1:1" ht="18" x14ac:dyDescent="0.25">
      <c r="A138" s="62"/>
    </row>
    <row r="139" spans="1:1" ht="18" x14ac:dyDescent="0.25">
      <c r="A139" s="62"/>
    </row>
    <row r="140" spans="1:1" ht="18" x14ac:dyDescent="0.25">
      <c r="A140" s="62"/>
    </row>
    <row r="141" spans="1:1" ht="18" x14ac:dyDescent="0.25">
      <c r="A141" s="62"/>
    </row>
    <row r="142" spans="1:1" ht="18" x14ac:dyDescent="0.25">
      <c r="A142" s="62"/>
    </row>
    <row r="143" spans="1:1" ht="18" x14ac:dyDescent="0.25">
      <c r="A143" s="62"/>
    </row>
    <row r="144" spans="1:1" ht="18" x14ac:dyDescent="0.25">
      <c r="A144" s="62"/>
    </row>
    <row r="145" spans="1:1" ht="18" x14ac:dyDescent="0.25">
      <c r="A145" s="62"/>
    </row>
    <row r="146" spans="1:1" ht="18" x14ac:dyDescent="0.25">
      <c r="A146" s="62"/>
    </row>
    <row r="147" spans="1:1" ht="18" x14ac:dyDescent="0.25">
      <c r="A147" s="62"/>
    </row>
    <row r="148" spans="1:1" ht="18" x14ac:dyDescent="0.25">
      <c r="A148" s="62"/>
    </row>
    <row r="149" spans="1:1" ht="18" x14ac:dyDescent="0.25">
      <c r="A149" s="62"/>
    </row>
    <row r="150" spans="1:1" ht="18" x14ac:dyDescent="0.25">
      <c r="A150" s="62"/>
    </row>
    <row r="151" spans="1:1" ht="18" x14ac:dyDescent="0.25">
      <c r="A151" s="62"/>
    </row>
    <row r="152" spans="1:1" ht="18" x14ac:dyDescent="0.25">
      <c r="A152" s="62"/>
    </row>
    <row r="153" spans="1:1" ht="18" x14ac:dyDescent="0.25">
      <c r="A153" s="62"/>
    </row>
    <row r="154" spans="1:1" ht="18" x14ac:dyDescent="0.25">
      <c r="A154" s="62"/>
    </row>
    <row r="155" spans="1:1" ht="18" x14ac:dyDescent="0.25">
      <c r="A155" s="62"/>
    </row>
    <row r="156" spans="1:1" ht="18" x14ac:dyDescent="0.25">
      <c r="A156" s="62"/>
    </row>
    <row r="157" spans="1:1" ht="18" x14ac:dyDescent="0.25">
      <c r="A157" s="62"/>
    </row>
    <row r="158" spans="1:1" ht="18" x14ac:dyDescent="0.25">
      <c r="A158" s="62"/>
    </row>
    <row r="159" spans="1:1" ht="18" x14ac:dyDescent="0.25">
      <c r="A159" s="62"/>
    </row>
    <row r="160" spans="1:1" ht="18" x14ac:dyDescent="0.25">
      <c r="A160" s="62"/>
    </row>
    <row r="161" spans="1:1" ht="18" x14ac:dyDescent="0.25">
      <c r="A161" s="62"/>
    </row>
    <row r="162" spans="1:1" ht="18" x14ac:dyDescent="0.25">
      <c r="A162" s="62"/>
    </row>
    <row r="163" spans="1:1" ht="18" x14ac:dyDescent="0.25">
      <c r="A163" s="62"/>
    </row>
    <row r="164" spans="1:1" ht="18" x14ac:dyDescent="0.25">
      <c r="A164" s="62"/>
    </row>
    <row r="165" spans="1:1" ht="18" x14ac:dyDescent="0.25">
      <c r="A165" s="62"/>
    </row>
    <row r="166" spans="1:1" ht="18" x14ac:dyDescent="0.25">
      <c r="A166" s="62"/>
    </row>
    <row r="167" spans="1:1" ht="18" x14ac:dyDescent="0.25">
      <c r="A167" s="62"/>
    </row>
    <row r="168" spans="1:1" ht="18" x14ac:dyDescent="0.25">
      <c r="A168" s="62"/>
    </row>
    <row r="169" spans="1:1" ht="18" x14ac:dyDescent="0.25">
      <c r="A169" s="62"/>
    </row>
    <row r="170" spans="1:1" ht="18" x14ac:dyDescent="0.25">
      <c r="A170" s="62"/>
    </row>
    <row r="171" spans="1:1" ht="18" x14ac:dyDescent="0.25">
      <c r="A171" s="62"/>
    </row>
    <row r="172" spans="1:1" ht="18" x14ac:dyDescent="0.25">
      <c r="A172" s="62"/>
    </row>
    <row r="173" spans="1:1" ht="18" x14ac:dyDescent="0.25">
      <c r="A173" s="62"/>
    </row>
    <row r="174" spans="1:1" ht="18" x14ac:dyDescent="0.25">
      <c r="A174" s="62"/>
    </row>
    <row r="175" spans="1:1" ht="18" x14ac:dyDescent="0.25">
      <c r="A175" s="62"/>
    </row>
    <row r="176" spans="1:1" ht="18" x14ac:dyDescent="0.25">
      <c r="A176" s="62"/>
    </row>
    <row r="177" spans="1:1" ht="18" x14ac:dyDescent="0.25">
      <c r="A177" s="62"/>
    </row>
    <row r="178" spans="1:1" ht="18" x14ac:dyDescent="0.25">
      <c r="A178" s="62"/>
    </row>
    <row r="179" spans="1:1" ht="18" x14ac:dyDescent="0.25">
      <c r="A179" s="62"/>
    </row>
    <row r="180" spans="1:1" ht="18" x14ac:dyDescent="0.25">
      <c r="A180" s="62"/>
    </row>
    <row r="181" spans="1:1" ht="18" x14ac:dyDescent="0.25">
      <c r="A181" s="62"/>
    </row>
    <row r="182" spans="1:1" ht="18" x14ac:dyDescent="0.25">
      <c r="A182" s="62"/>
    </row>
    <row r="183" spans="1:1" ht="18" x14ac:dyDescent="0.25">
      <c r="A183" s="62"/>
    </row>
    <row r="184" spans="1:1" ht="18" x14ac:dyDescent="0.25">
      <c r="A184" s="62"/>
    </row>
    <row r="185" spans="1:1" ht="18" x14ac:dyDescent="0.25">
      <c r="A185" s="62"/>
    </row>
    <row r="186" spans="1:1" ht="18" x14ac:dyDescent="0.25">
      <c r="A186" s="62"/>
    </row>
    <row r="187" spans="1:1" ht="18" x14ac:dyDescent="0.25">
      <c r="A187" s="62"/>
    </row>
    <row r="188" spans="1:1" ht="18" x14ac:dyDescent="0.25">
      <c r="A188" s="62"/>
    </row>
    <row r="189" spans="1:1" ht="18" x14ac:dyDescent="0.25">
      <c r="A189" s="62"/>
    </row>
    <row r="190" spans="1:1" ht="18" x14ac:dyDescent="0.25">
      <c r="A190" s="62"/>
    </row>
    <row r="191" spans="1:1" ht="18" x14ac:dyDescent="0.25">
      <c r="A191" s="62"/>
    </row>
    <row r="192" spans="1:1" ht="18" x14ac:dyDescent="0.25">
      <c r="A192" s="62"/>
    </row>
    <row r="193" spans="1:1" ht="18" x14ac:dyDescent="0.25">
      <c r="A193" s="62"/>
    </row>
    <row r="194" spans="1:1" ht="18" x14ac:dyDescent="0.25">
      <c r="A194" s="62"/>
    </row>
    <row r="195" spans="1:1" ht="18" x14ac:dyDescent="0.25">
      <c r="A195" s="62"/>
    </row>
    <row r="196" spans="1:1" ht="18" x14ac:dyDescent="0.25">
      <c r="A196" s="62"/>
    </row>
    <row r="197" spans="1:1" ht="18" x14ac:dyDescent="0.25">
      <c r="A197" s="62"/>
    </row>
    <row r="198" spans="1:1" ht="18" x14ac:dyDescent="0.25">
      <c r="A198" s="62"/>
    </row>
    <row r="199" spans="1:1" ht="18" x14ac:dyDescent="0.25">
      <c r="A199" s="62"/>
    </row>
    <row r="200" spans="1:1" ht="18" x14ac:dyDescent="0.25">
      <c r="A200" s="62"/>
    </row>
    <row r="201" spans="1:1" ht="18" x14ac:dyDescent="0.25">
      <c r="A201" s="62"/>
    </row>
    <row r="202" spans="1:1" ht="18" x14ac:dyDescent="0.25">
      <c r="A202" s="62"/>
    </row>
    <row r="203" spans="1:1" ht="18" x14ac:dyDescent="0.25">
      <c r="A203" s="62"/>
    </row>
    <row r="204" spans="1:1" ht="18" x14ac:dyDescent="0.25">
      <c r="A204" s="62"/>
    </row>
    <row r="205" spans="1:1" ht="18" x14ac:dyDescent="0.25">
      <c r="A205" s="62"/>
    </row>
    <row r="206" spans="1:1" ht="18" x14ac:dyDescent="0.25">
      <c r="A206" s="62"/>
    </row>
    <row r="207" spans="1:1" ht="18" x14ac:dyDescent="0.25">
      <c r="A207" s="62"/>
    </row>
    <row r="208" spans="1:1" ht="18" x14ac:dyDescent="0.25">
      <c r="A208" s="62"/>
    </row>
    <row r="209" spans="1:1" ht="18" x14ac:dyDescent="0.25">
      <c r="A209" s="62"/>
    </row>
    <row r="210" spans="1:1" ht="18" x14ac:dyDescent="0.25">
      <c r="A210" s="62"/>
    </row>
    <row r="211" spans="1:1" ht="18" x14ac:dyDescent="0.25">
      <c r="A211" s="62"/>
    </row>
    <row r="212" spans="1:1" ht="18" x14ac:dyDescent="0.25">
      <c r="A212" s="62"/>
    </row>
    <row r="213" spans="1:1" ht="18" x14ac:dyDescent="0.25">
      <c r="A213" s="62"/>
    </row>
    <row r="214" spans="1:1" ht="18" x14ac:dyDescent="0.25">
      <c r="A214" s="62"/>
    </row>
    <row r="215" spans="1:1" ht="18" x14ac:dyDescent="0.25">
      <c r="A215" s="62"/>
    </row>
    <row r="216" spans="1:1" ht="18" x14ac:dyDescent="0.25">
      <c r="A216" s="62"/>
    </row>
    <row r="217" spans="1:1" ht="18" x14ac:dyDescent="0.25">
      <c r="A217" s="62"/>
    </row>
    <row r="218" spans="1:1" ht="18" x14ac:dyDescent="0.25">
      <c r="A218" s="62"/>
    </row>
    <row r="219" spans="1:1" ht="18" x14ac:dyDescent="0.25">
      <c r="A219" s="62"/>
    </row>
    <row r="220" spans="1:1" ht="18" x14ac:dyDescent="0.25">
      <c r="A220" s="62"/>
    </row>
    <row r="221" spans="1:1" ht="18" x14ac:dyDescent="0.25">
      <c r="A221" s="62"/>
    </row>
    <row r="222" spans="1:1" ht="18" x14ac:dyDescent="0.25">
      <c r="A222" s="62"/>
    </row>
    <row r="223" spans="1:1" ht="18" x14ac:dyDescent="0.25">
      <c r="A223" s="62"/>
    </row>
    <row r="224" spans="1:1" ht="18" x14ac:dyDescent="0.25">
      <c r="A224" s="62"/>
    </row>
    <row r="225" spans="1:1" ht="18" x14ac:dyDescent="0.25">
      <c r="A225" s="62"/>
    </row>
    <row r="226" spans="1:1" ht="18" x14ac:dyDescent="0.25">
      <c r="A226" s="62"/>
    </row>
    <row r="227" spans="1:1" ht="18" x14ac:dyDescent="0.25">
      <c r="A227" s="62"/>
    </row>
    <row r="228" spans="1:1" ht="18" x14ac:dyDescent="0.25">
      <c r="A228" s="62"/>
    </row>
    <row r="229" spans="1:1" ht="18" x14ac:dyDescent="0.25">
      <c r="A229" s="62"/>
    </row>
    <row r="230" spans="1:1" ht="18" x14ac:dyDescent="0.25">
      <c r="A230" s="62"/>
    </row>
    <row r="231" spans="1:1" ht="18" x14ac:dyDescent="0.25">
      <c r="A231" s="62"/>
    </row>
    <row r="232" spans="1:1" ht="18" x14ac:dyDescent="0.25">
      <c r="A232" s="62"/>
    </row>
    <row r="233" spans="1:1" ht="18" x14ac:dyDescent="0.25">
      <c r="A233" s="62"/>
    </row>
    <row r="234" spans="1:1" ht="18" x14ac:dyDescent="0.25">
      <c r="A234" s="62"/>
    </row>
    <row r="235" spans="1:1" ht="18" x14ac:dyDescent="0.25">
      <c r="A235" s="62"/>
    </row>
    <row r="236" spans="1:1" ht="18" x14ac:dyDescent="0.25">
      <c r="A236" s="62"/>
    </row>
    <row r="237" spans="1:1" ht="18" x14ac:dyDescent="0.25">
      <c r="A237" s="62"/>
    </row>
    <row r="238" spans="1:1" ht="18" x14ac:dyDescent="0.25">
      <c r="A238" s="62"/>
    </row>
    <row r="239" spans="1:1" ht="18" x14ac:dyDescent="0.25">
      <c r="A239" s="62"/>
    </row>
    <row r="240" spans="1:1" ht="18" x14ac:dyDescent="0.25">
      <c r="A240" s="62"/>
    </row>
    <row r="241" spans="1:1" ht="18" x14ac:dyDescent="0.25">
      <c r="A241" s="62"/>
    </row>
    <row r="242" spans="1:1" ht="18" x14ac:dyDescent="0.25">
      <c r="A242" s="62"/>
    </row>
    <row r="243" spans="1:1" ht="18" x14ac:dyDescent="0.25">
      <c r="A243" s="62"/>
    </row>
    <row r="244" spans="1:1" ht="18" x14ac:dyDescent="0.25">
      <c r="A244" s="62"/>
    </row>
    <row r="245" spans="1:1" ht="18" x14ac:dyDescent="0.25">
      <c r="A245" s="62"/>
    </row>
    <row r="246" spans="1:1" ht="18" x14ac:dyDescent="0.25">
      <c r="A246" s="62"/>
    </row>
    <row r="247" spans="1:1" ht="18" x14ac:dyDescent="0.25">
      <c r="A247" s="62"/>
    </row>
    <row r="248" spans="1:1" ht="18" x14ac:dyDescent="0.25">
      <c r="A248" s="62"/>
    </row>
    <row r="249" spans="1:1" ht="18" x14ac:dyDescent="0.25">
      <c r="A249" s="62"/>
    </row>
    <row r="250" spans="1:1" ht="18" x14ac:dyDescent="0.25">
      <c r="A250" s="62"/>
    </row>
    <row r="251" spans="1:1" ht="18" x14ac:dyDescent="0.25">
      <c r="A251" s="62"/>
    </row>
    <row r="252" spans="1:1" ht="18" x14ac:dyDescent="0.25">
      <c r="A252" s="62"/>
    </row>
    <row r="253" spans="1:1" ht="18" x14ac:dyDescent="0.25">
      <c r="A253" s="62"/>
    </row>
    <row r="254" spans="1:1" ht="18" x14ac:dyDescent="0.25">
      <c r="A254" s="62"/>
    </row>
    <row r="255" spans="1:1" ht="18" x14ac:dyDescent="0.25">
      <c r="A255" s="62"/>
    </row>
    <row r="256" spans="1:1" ht="18" x14ac:dyDescent="0.25">
      <c r="A256" s="62"/>
    </row>
    <row r="257" spans="1:1" ht="18" x14ac:dyDescent="0.25">
      <c r="A257" s="62"/>
    </row>
    <row r="258" spans="1:1" ht="18" x14ac:dyDescent="0.25">
      <c r="A258" s="62"/>
    </row>
    <row r="259" spans="1:1" ht="18" x14ac:dyDescent="0.25">
      <c r="A259" s="62"/>
    </row>
    <row r="260" spans="1:1" ht="18" x14ac:dyDescent="0.25">
      <c r="A260" s="62"/>
    </row>
    <row r="261" spans="1:1" ht="18" x14ac:dyDescent="0.25">
      <c r="A261" s="62"/>
    </row>
    <row r="262" spans="1:1" ht="18" x14ac:dyDescent="0.25">
      <c r="A262" s="62"/>
    </row>
    <row r="263" spans="1:1" ht="18" x14ac:dyDescent="0.25">
      <c r="A263" s="62"/>
    </row>
    <row r="264" spans="1:1" ht="18" x14ac:dyDescent="0.25">
      <c r="A264" s="62"/>
    </row>
    <row r="265" spans="1:1" ht="18" x14ac:dyDescent="0.25">
      <c r="A265" s="62"/>
    </row>
    <row r="266" spans="1:1" ht="18" x14ac:dyDescent="0.25">
      <c r="A266" s="62"/>
    </row>
    <row r="267" spans="1:1" ht="18" x14ac:dyDescent="0.25">
      <c r="A267" s="62"/>
    </row>
    <row r="268" spans="1:1" ht="18" x14ac:dyDescent="0.25">
      <c r="A268" s="62"/>
    </row>
    <row r="269" spans="1:1" ht="18" x14ac:dyDescent="0.25">
      <c r="A269" s="62"/>
    </row>
    <row r="270" spans="1:1" ht="18" x14ac:dyDescent="0.25">
      <c r="A270" s="62"/>
    </row>
    <row r="271" spans="1:1" ht="18" x14ac:dyDescent="0.25">
      <c r="A271" s="62"/>
    </row>
    <row r="272" spans="1:1" ht="18" x14ac:dyDescent="0.25">
      <c r="A272" s="62"/>
    </row>
    <row r="273" spans="1:1" ht="18" x14ac:dyDescent="0.25">
      <c r="A273" s="62"/>
    </row>
    <row r="274" spans="1:1" ht="18" x14ac:dyDescent="0.25">
      <c r="A274" s="62"/>
    </row>
    <row r="275" spans="1:1" ht="18" x14ac:dyDescent="0.25">
      <c r="A275" s="62"/>
    </row>
    <row r="276" spans="1:1" ht="18" x14ac:dyDescent="0.25">
      <c r="A276" s="62"/>
    </row>
    <row r="277" spans="1:1" ht="18" x14ac:dyDescent="0.25">
      <c r="A277" s="62"/>
    </row>
    <row r="278" spans="1:1" ht="18" x14ac:dyDescent="0.25">
      <c r="A278" s="62"/>
    </row>
    <row r="279" spans="1:1" ht="18" x14ac:dyDescent="0.25">
      <c r="A279" s="62"/>
    </row>
    <row r="280" spans="1:1" ht="18" x14ac:dyDescent="0.25">
      <c r="A280" s="62"/>
    </row>
    <row r="281" spans="1:1" ht="18" x14ac:dyDescent="0.25">
      <c r="A281" s="62"/>
    </row>
    <row r="282" spans="1:1" ht="18" x14ac:dyDescent="0.25">
      <c r="A282" s="62"/>
    </row>
    <row r="283" spans="1:1" ht="18" x14ac:dyDescent="0.25">
      <c r="A283" s="62"/>
    </row>
    <row r="284" spans="1:1" ht="18" x14ac:dyDescent="0.25">
      <c r="A284" s="62"/>
    </row>
    <row r="285" spans="1:1" ht="18" x14ac:dyDescent="0.25">
      <c r="A285" s="62"/>
    </row>
    <row r="286" spans="1:1" ht="18" x14ac:dyDescent="0.25">
      <c r="A286" s="62"/>
    </row>
    <row r="287" spans="1:1" ht="18" x14ac:dyDescent="0.25">
      <c r="A287" s="62"/>
    </row>
    <row r="288" spans="1:1" ht="18" x14ac:dyDescent="0.25">
      <c r="A288" s="62"/>
    </row>
    <row r="289" spans="1:1" ht="18" x14ac:dyDescent="0.25">
      <c r="A289" s="62"/>
    </row>
    <row r="290" spans="1:1" ht="18" x14ac:dyDescent="0.25">
      <c r="A290" s="62"/>
    </row>
    <row r="291" spans="1:1" ht="18" x14ac:dyDescent="0.25">
      <c r="A291" s="62"/>
    </row>
    <row r="292" spans="1:1" ht="18" x14ac:dyDescent="0.25">
      <c r="A292" s="62"/>
    </row>
    <row r="293" spans="1:1" ht="18" x14ac:dyDescent="0.25">
      <c r="A293" s="62"/>
    </row>
    <row r="294" spans="1:1" ht="18" x14ac:dyDescent="0.25">
      <c r="A294" s="62"/>
    </row>
    <row r="295" spans="1:1" ht="18" x14ac:dyDescent="0.25">
      <c r="A295" s="62"/>
    </row>
    <row r="296" spans="1:1" ht="18" x14ac:dyDescent="0.25">
      <c r="A296" s="62"/>
    </row>
    <row r="297" spans="1:1" ht="18" x14ac:dyDescent="0.25">
      <c r="A297" s="62"/>
    </row>
    <row r="298" spans="1:1" ht="18" x14ac:dyDescent="0.25">
      <c r="A298" s="62"/>
    </row>
    <row r="299" spans="1:1" ht="18" x14ac:dyDescent="0.25">
      <c r="A299" s="62"/>
    </row>
    <row r="300" spans="1:1" ht="18" x14ac:dyDescent="0.25">
      <c r="A300" s="62"/>
    </row>
    <row r="301" spans="1:1" ht="18" x14ac:dyDescent="0.25">
      <c r="A301" s="62"/>
    </row>
    <row r="302" spans="1:1" ht="18" x14ac:dyDescent="0.25">
      <c r="A302" s="62"/>
    </row>
    <row r="303" spans="1:1" ht="18" x14ac:dyDescent="0.25">
      <c r="A303" s="62"/>
    </row>
    <row r="304" spans="1:1" ht="18" x14ac:dyDescent="0.25">
      <c r="A304" s="62"/>
    </row>
    <row r="305" spans="1:1" ht="18" x14ac:dyDescent="0.25">
      <c r="A305" s="62"/>
    </row>
    <row r="306" spans="1:1" ht="18" x14ac:dyDescent="0.25">
      <c r="A306" s="62"/>
    </row>
    <row r="307" spans="1:1" ht="18" x14ac:dyDescent="0.25">
      <c r="A307" s="62"/>
    </row>
    <row r="308" spans="1:1" ht="18" x14ac:dyDescent="0.25">
      <c r="A308" s="62"/>
    </row>
    <row r="309" spans="1:1" ht="18" x14ac:dyDescent="0.25">
      <c r="A309" s="62"/>
    </row>
    <row r="310" spans="1:1" ht="18" x14ac:dyDescent="0.25">
      <c r="A310" s="62"/>
    </row>
    <row r="311" spans="1:1" ht="18" x14ac:dyDescent="0.25">
      <c r="A311" s="62"/>
    </row>
    <row r="312" spans="1:1" ht="18" x14ac:dyDescent="0.25">
      <c r="A312" s="62"/>
    </row>
    <row r="313" spans="1:1" ht="18" x14ac:dyDescent="0.25">
      <c r="A313" s="62"/>
    </row>
    <row r="314" spans="1:1" ht="18" x14ac:dyDescent="0.25">
      <c r="A314" s="62"/>
    </row>
    <row r="315" spans="1:1" ht="18" x14ac:dyDescent="0.25">
      <c r="A315" s="62"/>
    </row>
    <row r="316" spans="1:1" ht="18" x14ac:dyDescent="0.25">
      <c r="A316" s="62"/>
    </row>
    <row r="317" spans="1:1" ht="18" x14ac:dyDescent="0.25">
      <c r="A317" s="62"/>
    </row>
    <row r="318" spans="1:1" ht="18" x14ac:dyDescent="0.25">
      <c r="A318" s="62"/>
    </row>
    <row r="319" spans="1:1" ht="18" x14ac:dyDescent="0.25">
      <c r="A319" s="62"/>
    </row>
    <row r="320" spans="1:1" ht="18" x14ac:dyDescent="0.25">
      <c r="A320" s="62"/>
    </row>
    <row r="321" spans="1:1" ht="18" x14ac:dyDescent="0.25">
      <c r="A321" s="62"/>
    </row>
    <row r="322" spans="1:1" ht="18" x14ac:dyDescent="0.25">
      <c r="A322" s="62"/>
    </row>
    <row r="323" spans="1:1" ht="18" x14ac:dyDescent="0.25">
      <c r="A323" s="62"/>
    </row>
    <row r="324" spans="1:1" ht="18" x14ac:dyDescent="0.25">
      <c r="A324" s="62"/>
    </row>
    <row r="325" spans="1:1" ht="18" x14ac:dyDescent="0.25">
      <c r="A325" s="62"/>
    </row>
    <row r="326" spans="1:1" ht="18" x14ac:dyDescent="0.25">
      <c r="A326" s="62"/>
    </row>
    <row r="327" spans="1:1" ht="18" x14ac:dyDescent="0.25">
      <c r="A327" s="62"/>
    </row>
    <row r="328" spans="1:1" ht="18" x14ac:dyDescent="0.25">
      <c r="A328" s="62"/>
    </row>
    <row r="329" spans="1:1" ht="18" x14ac:dyDescent="0.25">
      <c r="A329" s="62"/>
    </row>
    <row r="330" spans="1:1" ht="18" x14ac:dyDescent="0.25">
      <c r="A330" s="62"/>
    </row>
    <row r="331" spans="1:1" ht="18" x14ac:dyDescent="0.25">
      <c r="A331" s="62"/>
    </row>
    <row r="332" spans="1:1" ht="18" x14ac:dyDescent="0.25">
      <c r="A332" s="62"/>
    </row>
    <row r="333" spans="1:1" ht="18" x14ac:dyDescent="0.25">
      <c r="A333" s="62"/>
    </row>
    <row r="334" spans="1:1" ht="18" x14ac:dyDescent="0.25">
      <c r="A334" s="62"/>
    </row>
    <row r="335" spans="1:1" ht="18" x14ac:dyDescent="0.25">
      <c r="A335" s="62"/>
    </row>
    <row r="336" spans="1:1" ht="18" x14ac:dyDescent="0.25">
      <c r="A336" s="62"/>
    </row>
    <row r="337" spans="1:1" ht="18" x14ac:dyDescent="0.25">
      <c r="A337" s="62"/>
    </row>
    <row r="338" spans="1:1" ht="18" x14ac:dyDescent="0.25">
      <c r="A338" s="62"/>
    </row>
    <row r="339" spans="1:1" ht="18" x14ac:dyDescent="0.25">
      <c r="A339" s="62"/>
    </row>
    <row r="340" spans="1:1" ht="18" x14ac:dyDescent="0.25">
      <c r="A340" s="62"/>
    </row>
    <row r="341" spans="1:1" ht="18" x14ac:dyDescent="0.25">
      <c r="A341" s="62"/>
    </row>
    <row r="342" spans="1:1" ht="18" x14ac:dyDescent="0.25">
      <c r="A342" s="62"/>
    </row>
    <row r="343" spans="1:1" ht="18" x14ac:dyDescent="0.25">
      <c r="A343" s="62"/>
    </row>
    <row r="344" spans="1:1" ht="18" x14ac:dyDescent="0.25">
      <c r="A344" s="62"/>
    </row>
    <row r="345" spans="1:1" ht="18" x14ac:dyDescent="0.25">
      <c r="A345" s="62"/>
    </row>
    <row r="346" spans="1:1" ht="18" x14ac:dyDescent="0.25">
      <c r="A346" s="62"/>
    </row>
    <row r="347" spans="1:1" ht="18" x14ac:dyDescent="0.25">
      <c r="A347" s="62"/>
    </row>
    <row r="348" spans="1:1" ht="18" x14ac:dyDescent="0.25">
      <c r="A348" s="62"/>
    </row>
    <row r="349" spans="1:1" ht="18" x14ac:dyDescent="0.25">
      <c r="A349" s="62"/>
    </row>
    <row r="350" spans="1:1" ht="18" x14ac:dyDescent="0.25">
      <c r="A350" s="62"/>
    </row>
    <row r="351" spans="1:1" ht="18" x14ac:dyDescent="0.25">
      <c r="A351" s="62"/>
    </row>
    <row r="352" spans="1:1" ht="18" x14ac:dyDescent="0.25">
      <c r="A352" s="62"/>
    </row>
    <row r="353" spans="1:1" ht="18" x14ac:dyDescent="0.25">
      <c r="A353" s="62"/>
    </row>
    <row r="354" spans="1:1" ht="18" x14ac:dyDescent="0.25">
      <c r="A354" s="62"/>
    </row>
    <row r="355" spans="1:1" ht="18" x14ac:dyDescent="0.25">
      <c r="A355" s="62"/>
    </row>
    <row r="356" spans="1:1" ht="18" x14ac:dyDescent="0.25">
      <c r="A356" s="62"/>
    </row>
    <row r="357" spans="1:1" ht="18" x14ac:dyDescent="0.25">
      <c r="A357" s="62"/>
    </row>
    <row r="358" spans="1:1" ht="18" x14ac:dyDescent="0.25">
      <c r="A358" s="62"/>
    </row>
    <row r="359" spans="1:1" ht="18" x14ac:dyDescent="0.25">
      <c r="A359" s="62"/>
    </row>
    <row r="360" spans="1:1" ht="18" x14ac:dyDescent="0.25">
      <c r="A360" s="62"/>
    </row>
    <row r="361" spans="1:1" ht="18" x14ac:dyDescent="0.25">
      <c r="A361" s="62"/>
    </row>
    <row r="362" spans="1:1" ht="18" x14ac:dyDescent="0.25">
      <c r="A362" s="62"/>
    </row>
    <row r="363" spans="1:1" ht="18" x14ac:dyDescent="0.25">
      <c r="A363" s="62"/>
    </row>
    <row r="364" spans="1:1" ht="18" x14ac:dyDescent="0.25">
      <c r="A364" s="62"/>
    </row>
    <row r="365" spans="1:1" ht="18" x14ac:dyDescent="0.25">
      <c r="A365" s="62"/>
    </row>
    <row r="366" spans="1:1" ht="18" x14ac:dyDescent="0.25">
      <c r="A366" s="62"/>
    </row>
    <row r="367" spans="1:1" ht="18" x14ac:dyDescent="0.25">
      <c r="A367" s="62"/>
    </row>
    <row r="368" spans="1:1" ht="18" x14ac:dyDescent="0.25">
      <c r="A368" s="62"/>
    </row>
    <row r="369" spans="1:1" ht="18" x14ac:dyDescent="0.25">
      <c r="A369" s="62"/>
    </row>
    <row r="370" spans="1:1" ht="18" x14ac:dyDescent="0.25">
      <c r="A370" s="62"/>
    </row>
    <row r="371" spans="1:1" ht="18" x14ac:dyDescent="0.25">
      <c r="A371" s="62"/>
    </row>
    <row r="372" spans="1:1" ht="18" x14ac:dyDescent="0.25">
      <c r="A372" s="62"/>
    </row>
    <row r="373" spans="1:1" ht="18" x14ac:dyDescent="0.25">
      <c r="A373" s="62"/>
    </row>
    <row r="374" spans="1:1" ht="18" x14ac:dyDescent="0.25">
      <c r="A374" s="62"/>
    </row>
    <row r="375" spans="1:1" ht="18" x14ac:dyDescent="0.25">
      <c r="A375" s="62"/>
    </row>
    <row r="376" spans="1:1" ht="18" x14ac:dyDescent="0.25">
      <c r="A376" s="62"/>
    </row>
    <row r="377" spans="1:1" ht="18" x14ac:dyDescent="0.25">
      <c r="A377" s="62"/>
    </row>
    <row r="378" spans="1:1" ht="18" x14ac:dyDescent="0.25">
      <c r="A378" s="62"/>
    </row>
    <row r="379" spans="1:1" ht="18" x14ac:dyDescent="0.25">
      <c r="A379" s="62"/>
    </row>
    <row r="380" spans="1:1" ht="18" x14ac:dyDescent="0.25">
      <c r="A380" s="62"/>
    </row>
    <row r="381" spans="1:1" ht="18" x14ac:dyDescent="0.25">
      <c r="A381" s="62"/>
    </row>
    <row r="382" spans="1:1" ht="18" x14ac:dyDescent="0.25">
      <c r="A382" s="62"/>
    </row>
    <row r="383" spans="1:1" ht="18" x14ac:dyDescent="0.25">
      <c r="A383" s="62"/>
    </row>
    <row r="384" spans="1:1" ht="18" x14ac:dyDescent="0.25">
      <c r="A384" s="62"/>
    </row>
    <row r="385" spans="1:1" ht="18" x14ac:dyDescent="0.25">
      <c r="A385" s="62"/>
    </row>
    <row r="386" spans="1:1" ht="18" x14ac:dyDescent="0.25">
      <c r="A386" s="62"/>
    </row>
    <row r="387" spans="1:1" ht="18" x14ac:dyDescent="0.25">
      <c r="A387" s="62"/>
    </row>
    <row r="388" spans="1:1" ht="18" x14ac:dyDescent="0.25">
      <c r="A388" s="62"/>
    </row>
    <row r="389" spans="1:1" ht="18" x14ac:dyDescent="0.25">
      <c r="A389" s="62"/>
    </row>
    <row r="390" spans="1:1" ht="18" x14ac:dyDescent="0.25">
      <c r="A390" s="62"/>
    </row>
    <row r="391" spans="1:1" ht="18" x14ac:dyDescent="0.25">
      <c r="A391" s="62"/>
    </row>
    <row r="392" spans="1:1" ht="18" x14ac:dyDescent="0.25">
      <c r="A392" s="62"/>
    </row>
    <row r="393" spans="1:1" ht="18" x14ac:dyDescent="0.25">
      <c r="A393" s="62"/>
    </row>
    <row r="394" spans="1:1" ht="18" x14ac:dyDescent="0.25">
      <c r="A394" s="62"/>
    </row>
    <row r="395" spans="1:1" ht="18" x14ac:dyDescent="0.25">
      <c r="A395" s="62"/>
    </row>
    <row r="396" spans="1:1" ht="18" x14ac:dyDescent="0.25">
      <c r="A396" s="62"/>
    </row>
    <row r="397" spans="1:1" ht="18" x14ac:dyDescent="0.25">
      <c r="A397" s="62"/>
    </row>
    <row r="398" spans="1:1" ht="18" x14ac:dyDescent="0.25">
      <c r="A398" s="62"/>
    </row>
    <row r="399" spans="1:1" ht="18" x14ac:dyDescent="0.25">
      <c r="A399" s="62"/>
    </row>
    <row r="400" spans="1:1" ht="18" x14ac:dyDescent="0.25">
      <c r="A400" s="62"/>
    </row>
    <row r="401" spans="1:1" ht="18" x14ac:dyDescent="0.25">
      <c r="A401" s="62"/>
    </row>
    <row r="402" spans="1:1" ht="18" x14ac:dyDescent="0.25">
      <c r="A402" s="62"/>
    </row>
    <row r="403" spans="1:1" ht="18" x14ac:dyDescent="0.25">
      <c r="A403" s="62"/>
    </row>
    <row r="404" spans="1:1" ht="18" x14ac:dyDescent="0.25">
      <c r="A404" s="62"/>
    </row>
    <row r="405" spans="1:1" ht="18" x14ac:dyDescent="0.25">
      <c r="A405" s="62"/>
    </row>
    <row r="406" spans="1:1" ht="18" x14ac:dyDescent="0.25">
      <c r="A406" s="62"/>
    </row>
    <row r="407" spans="1:1" ht="18" x14ac:dyDescent="0.25">
      <c r="A407" s="62"/>
    </row>
    <row r="408" spans="1:1" ht="18" x14ac:dyDescent="0.25">
      <c r="A408" s="62"/>
    </row>
    <row r="409" spans="1:1" ht="18" x14ac:dyDescent="0.25">
      <c r="A409" s="62"/>
    </row>
    <row r="410" spans="1:1" ht="18" x14ac:dyDescent="0.25">
      <c r="A410" s="62"/>
    </row>
    <row r="411" spans="1:1" ht="18" x14ac:dyDescent="0.25">
      <c r="A411" s="62"/>
    </row>
    <row r="412" spans="1:1" ht="18" x14ac:dyDescent="0.25">
      <c r="A412" s="62"/>
    </row>
    <row r="413" spans="1:1" ht="18" x14ac:dyDescent="0.25">
      <c r="A413" s="62"/>
    </row>
    <row r="414" spans="1:1" ht="18" x14ac:dyDescent="0.25">
      <c r="A414" s="62"/>
    </row>
    <row r="415" spans="1:1" ht="18" x14ac:dyDescent="0.25">
      <c r="A415" s="62"/>
    </row>
    <row r="416" spans="1:1" ht="18" x14ac:dyDescent="0.25">
      <c r="A416" s="62"/>
    </row>
    <row r="417" spans="1:1" ht="18" x14ac:dyDescent="0.25">
      <c r="A417" s="62"/>
    </row>
    <row r="418" spans="1:1" ht="18" x14ac:dyDescent="0.25">
      <c r="A418" s="62"/>
    </row>
    <row r="419" spans="1:1" ht="18" x14ac:dyDescent="0.25">
      <c r="A419" s="62"/>
    </row>
    <row r="420" spans="1:1" ht="18" x14ac:dyDescent="0.25">
      <c r="A420" s="62"/>
    </row>
    <row r="421" spans="1:1" ht="18" x14ac:dyDescent="0.25">
      <c r="A421" s="62"/>
    </row>
    <row r="422" spans="1:1" ht="18" x14ac:dyDescent="0.25">
      <c r="A422" s="62"/>
    </row>
    <row r="423" spans="1:1" ht="18" x14ac:dyDescent="0.25">
      <c r="A423" s="62"/>
    </row>
    <row r="424" spans="1:1" ht="18" x14ac:dyDescent="0.25">
      <c r="A424" s="62"/>
    </row>
    <row r="425" spans="1:1" ht="18" x14ac:dyDescent="0.25">
      <c r="A425" s="62"/>
    </row>
    <row r="426" spans="1:1" ht="18" x14ac:dyDescent="0.25">
      <c r="A426" s="62"/>
    </row>
    <row r="427" spans="1:1" ht="18" x14ac:dyDescent="0.25">
      <c r="A427" s="62"/>
    </row>
    <row r="428" spans="1:1" ht="18" x14ac:dyDescent="0.25">
      <c r="A428" s="62"/>
    </row>
    <row r="429" spans="1:1" ht="18" x14ac:dyDescent="0.25">
      <c r="A429" s="62"/>
    </row>
    <row r="430" spans="1:1" ht="18" x14ac:dyDescent="0.25">
      <c r="A430" s="62"/>
    </row>
    <row r="431" spans="1:1" ht="18" x14ac:dyDescent="0.25">
      <c r="A431" s="62"/>
    </row>
    <row r="432" spans="1:1" ht="18" x14ac:dyDescent="0.25">
      <c r="A432" s="62"/>
    </row>
    <row r="433" spans="1:1" ht="18" x14ac:dyDescent="0.25">
      <c r="A433" s="62"/>
    </row>
    <row r="434" spans="1:1" ht="18" x14ac:dyDescent="0.25">
      <c r="A434" s="62"/>
    </row>
    <row r="435" spans="1:1" ht="18" x14ac:dyDescent="0.25">
      <c r="A435" s="62"/>
    </row>
    <row r="436" spans="1:1" ht="18" x14ac:dyDescent="0.25">
      <c r="A436" s="62"/>
    </row>
    <row r="437" spans="1:1" ht="18" x14ac:dyDescent="0.25">
      <c r="A437" s="62"/>
    </row>
    <row r="438" spans="1:1" ht="18" x14ac:dyDescent="0.25">
      <c r="A438" s="62"/>
    </row>
    <row r="439" spans="1:1" ht="18" x14ac:dyDescent="0.25">
      <c r="A439" s="62"/>
    </row>
    <row r="440" spans="1:1" ht="18" x14ac:dyDescent="0.25">
      <c r="A440" s="62"/>
    </row>
    <row r="441" spans="1:1" ht="18" x14ac:dyDescent="0.25">
      <c r="A441" s="62"/>
    </row>
    <row r="442" spans="1:1" ht="18" x14ac:dyDescent="0.25">
      <c r="A442" s="62"/>
    </row>
    <row r="443" spans="1:1" ht="18" x14ac:dyDescent="0.25">
      <c r="A443" s="62"/>
    </row>
    <row r="444" spans="1:1" ht="18" x14ac:dyDescent="0.25">
      <c r="A444" s="62"/>
    </row>
    <row r="445" spans="1:1" ht="18" x14ac:dyDescent="0.25">
      <c r="A445" s="62"/>
    </row>
    <row r="446" spans="1:1" ht="18" x14ac:dyDescent="0.25">
      <c r="A446" s="62"/>
    </row>
    <row r="447" spans="1:1" ht="18" x14ac:dyDescent="0.25">
      <c r="A447" s="62"/>
    </row>
    <row r="448" spans="1:1" ht="18" x14ac:dyDescent="0.25">
      <c r="A448" s="62"/>
    </row>
    <row r="449" spans="1:1" ht="18" x14ac:dyDescent="0.25">
      <c r="A449" s="62"/>
    </row>
    <row r="450" spans="1:1" ht="18" x14ac:dyDescent="0.25">
      <c r="A450" s="62"/>
    </row>
    <row r="451" spans="1:1" ht="18" x14ac:dyDescent="0.25">
      <c r="A451" s="62"/>
    </row>
    <row r="452" spans="1:1" ht="18" x14ac:dyDescent="0.25">
      <c r="A452" s="62"/>
    </row>
    <row r="453" spans="1:1" ht="18" x14ac:dyDescent="0.25">
      <c r="A453" s="62"/>
    </row>
    <row r="454" spans="1:1" ht="18" x14ac:dyDescent="0.25">
      <c r="A454" s="62"/>
    </row>
    <row r="455" spans="1:1" ht="18" x14ac:dyDescent="0.25">
      <c r="A455" s="62"/>
    </row>
    <row r="456" spans="1:1" ht="18" x14ac:dyDescent="0.25">
      <c r="A456" s="62"/>
    </row>
    <row r="457" spans="1:1" ht="18" x14ac:dyDescent="0.25">
      <c r="A457" s="62"/>
    </row>
    <row r="458" spans="1:1" ht="18" x14ac:dyDescent="0.25">
      <c r="A458" s="62"/>
    </row>
    <row r="459" spans="1:1" ht="18" x14ac:dyDescent="0.25">
      <c r="A459" s="62"/>
    </row>
    <row r="460" spans="1:1" ht="18" x14ac:dyDescent="0.25">
      <c r="A460" s="62"/>
    </row>
    <row r="461" spans="1:1" ht="18" x14ac:dyDescent="0.25">
      <c r="A461" s="62"/>
    </row>
    <row r="462" spans="1:1" ht="18" x14ac:dyDescent="0.25">
      <c r="A462" s="62"/>
    </row>
    <row r="463" spans="1:1" ht="18" x14ac:dyDescent="0.25">
      <c r="A463" s="62"/>
    </row>
    <row r="464" spans="1:1" ht="18" x14ac:dyDescent="0.25">
      <c r="A464" s="62"/>
    </row>
    <row r="465" spans="1:1" ht="18" x14ac:dyDescent="0.25">
      <c r="A465" s="62"/>
    </row>
    <row r="466" spans="1:1" ht="18" x14ac:dyDescent="0.25">
      <c r="A466" s="62"/>
    </row>
    <row r="467" spans="1:1" ht="18" x14ac:dyDescent="0.25">
      <c r="A467" s="62"/>
    </row>
    <row r="468" spans="1:1" ht="18" x14ac:dyDescent="0.25">
      <c r="A468" s="62"/>
    </row>
    <row r="469" spans="1:1" ht="18" x14ac:dyDescent="0.25">
      <c r="A469" s="62"/>
    </row>
    <row r="470" spans="1:1" ht="18" x14ac:dyDescent="0.25">
      <c r="A470" s="62"/>
    </row>
    <row r="471" spans="1:1" ht="18" x14ac:dyDescent="0.25">
      <c r="A471" s="62"/>
    </row>
    <row r="472" spans="1:1" ht="18" x14ac:dyDescent="0.25">
      <c r="A472" s="62"/>
    </row>
    <row r="473" spans="1:1" ht="18" x14ac:dyDescent="0.25">
      <c r="A473" s="62"/>
    </row>
    <row r="474" spans="1:1" ht="18" x14ac:dyDescent="0.25">
      <c r="A474" s="62"/>
    </row>
    <row r="475" spans="1:1" ht="18" x14ac:dyDescent="0.25">
      <c r="A475" s="62"/>
    </row>
    <row r="476" spans="1:1" ht="18" x14ac:dyDescent="0.25">
      <c r="A476" s="62"/>
    </row>
    <row r="477" spans="1:1" ht="18" x14ac:dyDescent="0.25">
      <c r="A477" s="62"/>
    </row>
    <row r="478" spans="1:1" ht="18" x14ac:dyDescent="0.25">
      <c r="A478" s="62"/>
    </row>
    <row r="479" spans="1:1" ht="18" x14ac:dyDescent="0.25">
      <c r="A479" s="62"/>
    </row>
    <row r="480" spans="1:1" ht="18" x14ac:dyDescent="0.25">
      <c r="A480" s="62"/>
    </row>
    <row r="481" spans="1:1" ht="18" x14ac:dyDescent="0.25">
      <c r="A481" s="62"/>
    </row>
    <row r="482" spans="1:1" ht="18" x14ac:dyDescent="0.25">
      <c r="A482" s="62"/>
    </row>
    <row r="483" spans="1:1" ht="18" x14ac:dyDescent="0.25">
      <c r="A483" s="62"/>
    </row>
    <row r="484" spans="1:1" ht="18" x14ac:dyDescent="0.25">
      <c r="A484" s="62"/>
    </row>
    <row r="485" spans="1:1" ht="18" x14ac:dyDescent="0.25">
      <c r="A485" s="62"/>
    </row>
    <row r="486" spans="1:1" ht="18" x14ac:dyDescent="0.25">
      <c r="A486" s="62"/>
    </row>
    <row r="487" spans="1:1" ht="18" x14ac:dyDescent="0.25">
      <c r="A487" s="62"/>
    </row>
    <row r="488" spans="1:1" ht="18" x14ac:dyDescent="0.25">
      <c r="A488" s="62"/>
    </row>
    <row r="489" spans="1:1" ht="18" x14ac:dyDescent="0.25">
      <c r="A489" s="62"/>
    </row>
    <row r="490" spans="1:1" ht="18" x14ac:dyDescent="0.25">
      <c r="A490" s="62"/>
    </row>
    <row r="491" spans="1:1" ht="18" x14ac:dyDescent="0.25">
      <c r="A491" s="62"/>
    </row>
    <row r="492" spans="1:1" ht="18" x14ac:dyDescent="0.25">
      <c r="A492" s="62"/>
    </row>
    <row r="493" spans="1:1" ht="18" x14ac:dyDescent="0.25">
      <c r="A493" s="62"/>
    </row>
    <row r="494" spans="1:1" ht="18" x14ac:dyDescent="0.25">
      <c r="A494" s="62"/>
    </row>
    <row r="495" spans="1:1" ht="18" x14ac:dyDescent="0.25">
      <c r="A495" s="62"/>
    </row>
    <row r="496" spans="1:1" ht="18" x14ac:dyDescent="0.25">
      <c r="A496" s="62"/>
    </row>
    <row r="497" spans="1:1" ht="18" x14ac:dyDescent="0.25">
      <c r="A497" s="62"/>
    </row>
    <row r="498" spans="1:1" ht="18" x14ac:dyDescent="0.25">
      <c r="A498" s="62"/>
    </row>
    <row r="499" spans="1:1" ht="18" x14ac:dyDescent="0.25">
      <c r="A499" s="62"/>
    </row>
    <row r="500" spans="1:1" ht="18" x14ac:dyDescent="0.25">
      <c r="A500" s="62"/>
    </row>
    <row r="501" spans="1:1" ht="18" x14ac:dyDescent="0.25">
      <c r="A501" s="62"/>
    </row>
    <row r="502" spans="1:1" ht="18" x14ac:dyDescent="0.25">
      <c r="A502" s="62"/>
    </row>
    <row r="503" spans="1:1" ht="18" x14ac:dyDescent="0.25">
      <c r="A503" s="62"/>
    </row>
    <row r="504" spans="1:1" ht="18" x14ac:dyDescent="0.25">
      <c r="A504" s="62"/>
    </row>
    <row r="505" spans="1:1" ht="18" x14ac:dyDescent="0.25">
      <c r="A505" s="62"/>
    </row>
    <row r="506" spans="1:1" ht="18" x14ac:dyDescent="0.25">
      <c r="A506" s="62"/>
    </row>
    <row r="507" spans="1:1" ht="18" x14ac:dyDescent="0.25">
      <c r="A507" s="62"/>
    </row>
    <row r="508" spans="1:1" ht="18" x14ac:dyDescent="0.25">
      <c r="A508" s="62"/>
    </row>
    <row r="509" spans="1:1" ht="18" x14ac:dyDescent="0.25">
      <c r="A509" s="62"/>
    </row>
    <row r="510" spans="1:1" ht="18" x14ac:dyDescent="0.25">
      <c r="A510" s="62"/>
    </row>
    <row r="511" spans="1:1" ht="18" x14ac:dyDescent="0.25">
      <c r="A511" s="62"/>
    </row>
    <row r="512" spans="1:1" ht="18" x14ac:dyDescent="0.25">
      <c r="A512" s="62"/>
    </row>
    <row r="513" spans="1:1" ht="18" x14ac:dyDescent="0.25">
      <c r="A513" s="62"/>
    </row>
    <row r="514" spans="1:1" ht="18" x14ac:dyDescent="0.25">
      <c r="A514" s="62"/>
    </row>
    <row r="515" spans="1:1" ht="18" x14ac:dyDescent="0.25">
      <c r="A515" s="62"/>
    </row>
    <row r="516" spans="1:1" ht="18" x14ac:dyDescent="0.25">
      <c r="A516" s="62"/>
    </row>
    <row r="517" spans="1:1" ht="18" x14ac:dyDescent="0.25">
      <c r="A517" s="62"/>
    </row>
    <row r="518" spans="1:1" ht="18" x14ac:dyDescent="0.25">
      <c r="A518" s="62"/>
    </row>
    <row r="519" spans="1:1" ht="18" x14ac:dyDescent="0.25">
      <c r="A519" s="62"/>
    </row>
    <row r="520" spans="1:1" ht="18" x14ac:dyDescent="0.25">
      <c r="A520" s="62"/>
    </row>
    <row r="521" spans="1:1" ht="18" x14ac:dyDescent="0.25">
      <c r="A521" s="62"/>
    </row>
    <row r="522" spans="1:1" ht="18" x14ac:dyDescent="0.25">
      <c r="A522" s="62"/>
    </row>
    <row r="523" spans="1:1" ht="18" x14ac:dyDescent="0.25">
      <c r="A523" s="62"/>
    </row>
    <row r="524" spans="1:1" ht="18" x14ac:dyDescent="0.25">
      <c r="A524" s="62"/>
    </row>
    <row r="525" spans="1:1" ht="18" x14ac:dyDescent="0.25">
      <c r="A525" s="62"/>
    </row>
    <row r="526" spans="1:1" ht="18" x14ac:dyDescent="0.25">
      <c r="A526" s="62"/>
    </row>
    <row r="527" spans="1:1" ht="18" x14ac:dyDescent="0.25">
      <c r="A527" s="62"/>
    </row>
    <row r="528" spans="1:1" ht="18" x14ac:dyDescent="0.25">
      <c r="A528" s="62"/>
    </row>
    <row r="529" spans="1:1" ht="18" x14ac:dyDescent="0.25">
      <c r="A529" s="62"/>
    </row>
    <row r="530" spans="1:1" ht="18" x14ac:dyDescent="0.25">
      <c r="A530" s="62"/>
    </row>
    <row r="531" spans="1:1" ht="18" x14ac:dyDescent="0.25">
      <c r="A531" s="62"/>
    </row>
    <row r="532" spans="1:1" ht="18" x14ac:dyDescent="0.25">
      <c r="A532" s="62"/>
    </row>
    <row r="533" spans="1:1" ht="18" x14ac:dyDescent="0.25">
      <c r="A533" s="62"/>
    </row>
    <row r="534" spans="1:1" ht="18" x14ac:dyDescent="0.25">
      <c r="A534" s="62"/>
    </row>
    <row r="535" spans="1:1" ht="18" x14ac:dyDescent="0.25">
      <c r="A535" s="62"/>
    </row>
    <row r="536" spans="1:1" ht="18" x14ac:dyDescent="0.25">
      <c r="A536" s="62"/>
    </row>
    <row r="537" spans="1:1" ht="18" x14ac:dyDescent="0.25">
      <c r="A537" s="62"/>
    </row>
    <row r="538" spans="1:1" ht="18" x14ac:dyDescent="0.25">
      <c r="A538" s="62"/>
    </row>
    <row r="539" spans="1:1" ht="18" x14ac:dyDescent="0.25">
      <c r="A539" s="62"/>
    </row>
    <row r="540" spans="1:1" ht="18" x14ac:dyDescent="0.25">
      <c r="A540" s="62"/>
    </row>
    <row r="541" spans="1:1" ht="18" x14ac:dyDescent="0.25">
      <c r="A541" s="62"/>
    </row>
    <row r="542" spans="1:1" ht="18" x14ac:dyDescent="0.25">
      <c r="A542" s="62"/>
    </row>
    <row r="543" spans="1:1" ht="18" x14ac:dyDescent="0.25">
      <c r="A543" s="62"/>
    </row>
    <row r="544" spans="1:1" ht="18" x14ac:dyDescent="0.25">
      <c r="A544" s="62"/>
    </row>
    <row r="545" spans="1:1" ht="18" x14ac:dyDescent="0.25">
      <c r="A545" s="62"/>
    </row>
    <row r="546" spans="1:1" ht="18" x14ac:dyDescent="0.25">
      <c r="A546" s="62"/>
    </row>
    <row r="547" spans="1:1" ht="18" x14ac:dyDescent="0.25">
      <c r="A547" s="62"/>
    </row>
    <row r="548" spans="1:1" ht="18" x14ac:dyDescent="0.25">
      <c r="A548" s="62"/>
    </row>
    <row r="549" spans="1:1" ht="18" x14ac:dyDescent="0.25">
      <c r="A549" s="62"/>
    </row>
    <row r="550" spans="1:1" ht="18" x14ac:dyDescent="0.25">
      <c r="A550" s="62"/>
    </row>
    <row r="551" spans="1:1" ht="18" x14ac:dyDescent="0.25">
      <c r="A551" s="62"/>
    </row>
    <row r="552" spans="1:1" ht="18" x14ac:dyDescent="0.25">
      <c r="A552" s="62"/>
    </row>
    <row r="553" spans="1:1" ht="18" x14ac:dyDescent="0.25">
      <c r="A553" s="62"/>
    </row>
    <row r="554" spans="1:1" ht="18" x14ac:dyDescent="0.25">
      <c r="A554" s="62"/>
    </row>
    <row r="555" spans="1:1" ht="18" x14ac:dyDescent="0.25">
      <c r="A555" s="62"/>
    </row>
    <row r="556" spans="1:1" ht="18" x14ac:dyDescent="0.25">
      <c r="A556" s="62"/>
    </row>
    <row r="557" spans="1:1" ht="18" x14ac:dyDescent="0.25">
      <c r="A557" s="62"/>
    </row>
    <row r="558" spans="1:1" ht="18" x14ac:dyDescent="0.25">
      <c r="A558" s="62"/>
    </row>
    <row r="559" spans="1:1" ht="18" x14ac:dyDescent="0.25">
      <c r="A559" s="62"/>
    </row>
    <row r="560" spans="1:1" ht="18" x14ac:dyDescent="0.25">
      <c r="A560" s="62"/>
    </row>
    <row r="561" spans="1:1" ht="18" x14ac:dyDescent="0.25">
      <c r="A561" s="62"/>
    </row>
    <row r="562" spans="1:1" ht="18" x14ac:dyDescent="0.25">
      <c r="A562" s="62"/>
    </row>
    <row r="563" spans="1:1" ht="18" x14ac:dyDescent="0.25">
      <c r="A563" s="62"/>
    </row>
    <row r="564" spans="1:1" ht="18" x14ac:dyDescent="0.25">
      <c r="A564" s="62"/>
    </row>
    <row r="565" spans="1:1" ht="18" x14ac:dyDescent="0.25">
      <c r="A565" s="62"/>
    </row>
    <row r="566" spans="1:1" ht="18" x14ac:dyDescent="0.25">
      <c r="A566" s="62"/>
    </row>
    <row r="567" spans="1:1" ht="18" x14ac:dyDescent="0.25">
      <c r="A567" s="62"/>
    </row>
    <row r="568" spans="1:1" ht="18" x14ac:dyDescent="0.25">
      <c r="A568" s="62"/>
    </row>
    <row r="569" spans="1:1" ht="18" x14ac:dyDescent="0.25">
      <c r="A569" s="62"/>
    </row>
    <row r="570" spans="1:1" ht="18" x14ac:dyDescent="0.25">
      <c r="A570" s="62"/>
    </row>
    <row r="571" spans="1:1" ht="18" x14ac:dyDescent="0.25">
      <c r="A571" s="62"/>
    </row>
    <row r="572" spans="1:1" ht="18" x14ac:dyDescent="0.25">
      <c r="A572" s="62"/>
    </row>
    <row r="573" spans="1:1" ht="18" x14ac:dyDescent="0.25">
      <c r="A573" s="62"/>
    </row>
    <row r="574" spans="1:1" ht="18" x14ac:dyDescent="0.25">
      <c r="A574" s="62"/>
    </row>
    <row r="575" spans="1:1" ht="18" x14ac:dyDescent="0.25">
      <c r="A575" s="62"/>
    </row>
    <row r="576" spans="1:1" ht="18" x14ac:dyDescent="0.25">
      <c r="A576" s="62"/>
    </row>
    <row r="577" spans="1:1" ht="18" x14ac:dyDescent="0.25">
      <c r="A577" s="62"/>
    </row>
    <row r="578" spans="1:1" ht="18" x14ac:dyDescent="0.25">
      <c r="A578" s="62"/>
    </row>
    <row r="579" spans="1:1" ht="18" x14ac:dyDescent="0.25">
      <c r="A579" s="62"/>
    </row>
    <row r="580" spans="1:1" ht="18" x14ac:dyDescent="0.25">
      <c r="A580" s="62"/>
    </row>
    <row r="581" spans="1:1" ht="18" x14ac:dyDescent="0.25">
      <c r="A581" s="62"/>
    </row>
    <row r="582" spans="1:1" ht="18" x14ac:dyDescent="0.25">
      <c r="A582" s="62"/>
    </row>
    <row r="583" spans="1:1" ht="18" x14ac:dyDescent="0.25">
      <c r="A583" s="62"/>
    </row>
    <row r="584" spans="1:1" ht="18" x14ac:dyDescent="0.25">
      <c r="A584" s="62"/>
    </row>
    <row r="585" spans="1:1" ht="18" x14ac:dyDescent="0.25">
      <c r="A585" s="62"/>
    </row>
    <row r="586" spans="1:1" ht="18" x14ac:dyDescent="0.25">
      <c r="A586" s="62"/>
    </row>
    <row r="587" spans="1:1" ht="18" x14ac:dyDescent="0.25">
      <c r="A587" s="62"/>
    </row>
    <row r="588" spans="1:1" ht="18" x14ac:dyDescent="0.25">
      <c r="A588" s="62"/>
    </row>
    <row r="589" spans="1:1" ht="18" x14ac:dyDescent="0.25">
      <c r="A589" s="62"/>
    </row>
    <row r="590" spans="1:1" ht="18" x14ac:dyDescent="0.25">
      <c r="A590" s="62"/>
    </row>
    <row r="591" spans="1:1" ht="18" x14ac:dyDescent="0.25">
      <c r="A591" s="62"/>
    </row>
    <row r="592" spans="1:1" ht="18" x14ac:dyDescent="0.25">
      <c r="A592" s="62"/>
    </row>
    <row r="593" spans="1:1" ht="18" x14ac:dyDescent="0.25">
      <c r="A593" s="62"/>
    </row>
    <row r="594" spans="1:1" ht="18" x14ac:dyDescent="0.25">
      <c r="A594" s="62"/>
    </row>
    <row r="595" spans="1:1" ht="18" x14ac:dyDescent="0.25">
      <c r="A595" s="62"/>
    </row>
    <row r="596" spans="1:1" ht="18" x14ac:dyDescent="0.25">
      <c r="A596" s="62"/>
    </row>
    <row r="597" spans="1:1" ht="18" x14ac:dyDescent="0.25">
      <c r="A597" s="62"/>
    </row>
    <row r="598" spans="1:1" ht="18" x14ac:dyDescent="0.25">
      <c r="A598" s="62"/>
    </row>
    <row r="599" spans="1:1" ht="18" x14ac:dyDescent="0.25">
      <c r="A599" s="62"/>
    </row>
    <row r="600" spans="1:1" ht="18" x14ac:dyDescent="0.25">
      <c r="A600" s="62"/>
    </row>
    <row r="601" spans="1:1" ht="18" x14ac:dyDescent="0.25">
      <c r="A601" s="62"/>
    </row>
    <row r="602" spans="1:1" ht="18" x14ac:dyDescent="0.25">
      <c r="A602" s="62"/>
    </row>
    <row r="603" spans="1:1" ht="18" x14ac:dyDescent="0.25">
      <c r="A603" s="62"/>
    </row>
    <row r="604" spans="1:1" ht="18" x14ac:dyDescent="0.25">
      <c r="A604" s="62"/>
    </row>
    <row r="605" spans="1:1" ht="18" x14ac:dyDescent="0.25">
      <c r="A605" s="62"/>
    </row>
    <row r="606" spans="1:1" ht="18" x14ac:dyDescent="0.25">
      <c r="A606" s="62"/>
    </row>
    <row r="607" spans="1:1" ht="18" x14ac:dyDescent="0.25">
      <c r="A607" s="62"/>
    </row>
    <row r="608" spans="1:1" ht="18" x14ac:dyDescent="0.25">
      <c r="A608" s="62"/>
    </row>
    <row r="609" spans="1:1" ht="18" x14ac:dyDescent="0.25">
      <c r="A609" s="62"/>
    </row>
    <row r="610" spans="1:1" ht="18" x14ac:dyDescent="0.25">
      <c r="A610" s="62"/>
    </row>
    <row r="611" spans="1:1" ht="18" x14ac:dyDescent="0.25">
      <c r="A611" s="62"/>
    </row>
    <row r="612" spans="1:1" ht="18" x14ac:dyDescent="0.25">
      <c r="A612" s="62"/>
    </row>
    <row r="613" spans="1:1" ht="18" x14ac:dyDescent="0.25">
      <c r="A613" s="62"/>
    </row>
    <row r="614" spans="1:1" ht="18" x14ac:dyDescent="0.25">
      <c r="A614" s="62"/>
    </row>
    <row r="615" spans="1:1" ht="18" x14ac:dyDescent="0.25">
      <c r="A615" s="62"/>
    </row>
    <row r="616" spans="1:1" ht="18" x14ac:dyDescent="0.25">
      <c r="A616" s="62"/>
    </row>
    <row r="617" spans="1:1" ht="18" x14ac:dyDescent="0.25">
      <c r="A617" s="62"/>
    </row>
    <row r="618" spans="1:1" ht="18" x14ac:dyDescent="0.25">
      <c r="A618" s="62"/>
    </row>
    <row r="619" spans="1:1" ht="18" x14ac:dyDescent="0.25">
      <c r="A619" s="62"/>
    </row>
    <row r="620" spans="1:1" ht="18" x14ac:dyDescent="0.25">
      <c r="A620" s="62"/>
    </row>
    <row r="621" spans="1:1" ht="18" x14ac:dyDescent="0.25">
      <c r="A621" s="62"/>
    </row>
    <row r="622" spans="1:1" ht="18" x14ac:dyDescent="0.25">
      <c r="A622" s="62"/>
    </row>
    <row r="623" spans="1:1" ht="18" x14ac:dyDescent="0.25">
      <c r="A623" s="62"/>
    </row>
    <row r="624" spans="1:1" ht="18" x14ac:dyDescent="0.25">
      <c r="A624" s="62"/>
    </row>
    <row r="625" spans="1:1" ht="18" x14ac:dyDescent="0.25">
      <c r="A625" s="62"/>
    </row>
    <row r="626" spans="1:1" ht="18" x14ac:dyDescent="0.25">
      <c r="A626" s="62"/>
    </row>
    <row r="627" spans="1:1" ht="18" x14ac:dyDescent="0.25">
      <c r="A627" s="62"/>
    </row>
    <row r="628" spans="1:1" ht="18" x14ac:dyDescent="0.25">
      <c r="A628" s="62"/>
    </row>
    <row r="629" spans="1:1" ht="18" x14ac:dyDescent="0.25">
      <c r="A629" s="62"/>
    </row>
    <row r="630" spans="1:1" ht="18" x14ac:dyDescent="0.25">
      <c r="A630" s="62"/>
    </row>
    <row r="631" spans="1:1" ht="18" x14ac:dyDescent="0.25">
      <c r="A631" s="62"/>
    </row>
    <row r="632" spans="1:1" ht="18" x14ac:dyDescent="0.25">
      <c r="A632" s="62"/>
    </row>
    <row r="633" spans="1:1" ht="18" x14ac:dyDescent="0.25">
      <c r="A633" s="62"/>
    </row>
    <row r="634" spans="1:1" ht="18" x14ac:dyDescent="0.25">
      <c r="A634" s="62"/>
    </row>
    <row r="635" spans="1:1" ht="18" x14ac:dyDescent="0.25">
      <c r="A635" s="62"/>
    </row>
    <row r="636" spans="1:1" ht="18" x14ac:dyDescent="0.25">
      <c r="A636" s="62"/>
    </row>
    <row r="637" spans="1:1" ht="18" x14ac:dyDescent="0.25">
      <c r="A637" s="62"/>
    </row>
    <row r="638" spans="1:1" ht="18" x14ac:dyDescent="0.25">
      <c r="A638" s="62"/>
    </row>
    <row r="639" spans="1:1" ht="18" x14ac:dyDescent="0.25">
      <c r="A639" s="62"/>
    </row>
    <row r="640" spans="1:1" ht="18" x14ac:dyDescent="0.25">
      <c r="A640" s="62"/>
    </row>
    <row r="641" spans="1:1" ht="18" x14ac:dyDescent="0.25">
      <c r="A641" s="62"/>
    </row>
    <row r="642" spans="1:1" ht="18" x14ac:dyDescent="0.25">
      <c r="A642" s="62"/>
    </row>
    <row r="643" spans="1:1" ht="18" x14ac:dyDescent="0.25">
      <c r="A643" s="62"/>
    </row>
    <row r="644" spans="1:1" ht="18" x14ac:dyDescent="0.25">
      <c r="A644" s="62"/>
    </row>
    <row r="645" spans="1:1" ht="18" x14ac:dyDescent="0.25">
      <c r="A645" s="62"/>
    </row>
    <row r="646" spans="1:1" ht="18" x14ac:dyDescent="0.25">
      <c r="A646" s="62"/>
    </row>
    <row r="647" spans="1:1" ht="18" x14ac:dyDescent="0.25">
      <c r="A647" s="62"/>
    </row>
    <row r="648" spans="1:1" ht="18" x14ac:dyDescent="0.25">
      <c r="A648" s="62"/>
    </row>
    <row r="649" spans="1:1" ht="18" x14ac:dyDescent="0.25">
      <c r="A649" s="62"/>
    </row>
    <row r="650" spans="1:1" ht="18" x14ac:dyDescent="0.25">
      <c r="A650" s="62"/>
    </row>
    <row r="651" spans="1:1" ht="18" x14ac:dyDescent="0.25">
      <c r="A651" s="62"/>
    </row>
    <row r="652" spans="1:1" ht="18" x14ac:dyDescent="0.25">
      <c r="A652" s="62"/>
    </row>
    <row r="653" spans="1:1" ht="18" x14ac:dyDescent="0.25">
      <c r="A653" s="62"/>
    </row>
    <row r="654" spans="1:1" ht="18" x14ac:dyDescent="0.25">
      <c r="A654" s="62"/>
    </row>
    <row r="655" spans="1:1" ht="18" x14ac:dyDescent="0.25">
      <c r="A655" s="62"/>
    </row>
    <row r="656" spans="1:1" ht="18" x14ac:dyDescent="0.25">
      <c r="A656" s="62"/>
    </row>
    <row r="657" spans="1:1" ht="18" x14ac:dyDescent="0.25">
      <c r="A657" s="62"/>
    </row>
    <row r="658" spans="1:1" ht="18" x14ac:dyDescent="0.25">
      <c r="A658" s="62"/>
    </row>
    <row r="659" spans="1:1" ht="18" x14ac:dyDescent="0.25">
      <c r="A659" s="62"/>
    </row>
    <row r="660" spans="1:1" ht="18" x14ac:dyDescent="0.25">
      <c r="A660" s="62"/>
    </row>
    <row r="661" spans="1:1" ht="18" x14ac:dyDescent="0.25">
      <c r="A661" s="62"/>
    </row>
    <row r="662" spans="1:1" ht="18" x14ac:dyDescent="0.25">
      <c r="A662" s="62"/>
    </row>
    <row r="663" spans="1:1" ht="18" x14ac:dyDescent="0.25">
      <c r="A663" s="62"/>
    </row>
    <row r="664" spans="1:1" ht="18" x14ac:dyDescent="0.25">
      <c r="A664" s="62"/>
    </row>
    <row r="665" spans="1:1" ht="18" x14ac:dyDescent="0.25">
      <c r="A665" s="62"/>
    </row>
    <row r="666" spans="1:1" ht="18" x14ac:dyDescent="0.25">
      <c r="A666" s="62"/>
    </row>
    <row r="667" spans="1:1" ht="18" x14ac:dyDescent="0.25">
      <c r="A667" s="62"/>
    </row>
    <row r="668" spans="1:1" ht="18" x14ac:dyDescent="0.25">
      <c r="A668" s="62"/>
    </row>
    <row r="669" spans="1:1" ht="18" x14ac:dyDescent="0.25">
      <c r="A669" s="62"/>
    </row>
    <row r="670" spans="1:1" ht="18" x14ac:dyDescent="0.25">
      <c r="A670" s="62"/>
    </row>
    <row r="671" spans="1:1" ht="18" x14ac:dyDescent="0.25">
      <c r="A671" s="62"/>
    </row>
    <row r="672" spans="1:1" ht="18" x14ac:dyDescent="0.25">
      <c r="A672" s="62"/>
    </row>
    <row r="673" spans="1:1" ht="18" x14ac:dyDescent="0.25">
      <c r="A673" s="62"/>
    </row>
    <row r="674" spans="1:1" ht="18" x14ac:dyDescent="0.25">
      <c r="A674" s="62"/>
    </row>
    <row r="675" spans="1:1" ht="18" x14ac:dyDescent="0.25">
      <c r="A675" s="62"/>
    </row>
    <row r="676" spans="1:1" ht="18" x14ac:dyDescent="0.25">
      <c r="A676" s="62"/>
    </row>
    <row r="677" spans="1:1" ht="18" x14ac:dyDescent="0.25">
      <c r="A677" s="62"/>
    </row>
    <row r="678" spans="1:1" ht="18" x14ac:dyDescent="0.25">
      <c r="A678" s="62"/>
    </row>
    <row r="679" spans="1:1" ht="18" x14ac:dyDescent="0.25">
      <c r="A679" s="62"/>
    </row>
    <row r="680" spans="1:1" ht="18" x14ac:dyDescent="0.25">
      <c r="A680" s="62"/>
    </row>
    <row r="681" spans="1:1" ht="18" x14ac:dyDescent="0.25">
      <c r="A681" s="62"/>
    </row>
    <row r="682" spans="1:1" ht="18" x14ac:dyDescent="0.25">
      <c r="A682" s="62"/>
    </row>
    <row r="683" spans="1:1" ht="18" x14ac:dyDescent="0.25">
      <c r="A683" s="62"/>
    </row>
    <row r="684" spans="1:1" ht="18" x14ac:dyDescent="0.25">
      <c r="A684" s="62"/>
    </row>
    <row r="685" spans="1:1" ht="18" x14ac:dyDescent="0.25">
      <c r="A685" s="62"/>
    </row>
    <row r="686" spans="1:1" ht="18" x14ac:dyDescent="0.25">
      <c r="A686" s="62"/>
    </row>
    <row r="687" spans="1:1" ht="18" x14ac:dyDescent="0.25">
      <c r="A687" s="62"/>
    </row>
    <row r="688" spans="1:1" ht="18" x14ac:dyDescent="0.25">
      <c r="A688" s="62"/>
    </row>
    <row r="689" spans="1:1" ht="18" x14ac:dyDescent="0.25">
      <c r="A689" s="62"/>
    </row>
    <row r="690" spans="1:1" ht="18" x14ac:dyDescent="0.25">
      <c r="A690" s="62"/>
    </row>
    <row r="691" spans="1:1" ht="18" x14ac:dyDescent="0.25">
      <c r="A691" s="62"/>
    </row>
    <row r="692" spans="1:1" ht="18" x14ac:dyDescent="0.25">
      <c r="A692" s="62"/>
    </row>
    <row r="693" spans="1:1" ht="18" x14ac:dyDescent="0.25">
      <c r="A693" s="62"/>
    </row>
    <row r="694" spans="1:1" ht="18" x14ac:dyDescent="0.25">
      <c r="A694" s="62"/>
    </row>
    <row r="695" spans="1:1" ht="18" x14ac:dyDescent="0.25">
      <c r="A695" s="62"/>
    </row>
    <row r="696" spans="1:1" ht="18" x14ac:dyDescent="0.25">
      <c r="A696" s="62"/>
    </row>
    <row r="697" spans="1:1" ht="18" x14ac:dyDescent="0.25">
      <c r="A697" s="62"/>
    </row>
    <row r="698" spans="1:1" ht="18" x14ac:dyDescent="0.25">
      <c r="A698" s="62"/>
    </row>
    <row r="699" spans="1:1" ht="18" x14ac:dyDescent="0.25">
      <c r="A699" s="62"/>
    </row>
    <row r="700" spans="1:1" ht="18" x14ac:dyDescent="0.25">
      <c r="A700" s="62"/>
    </row>
    <row r="701" spans="1:1" ht="18" x14ac:dyDescent="0.25">
      <c r="A701" s="62"/>
    </row>
    <row r="702" spans="1:1" ht="18" x14ac:dyDescent="0.25">
      <c r="A702" s="62"/>
    </row>
    <row r="703" spans="1:1" ht="18" x14ac:dyDescent="0.25">
      <c r="A703" s="62"/>
    </row>
    <row r="704" spans="1:1" ht="18" x14ac:dyDescent="0.25">
      <c r="A704" s="62"/>
    </row>
    <row r="705" spans="1:1" ht="18" x14ac:dyDescent="0.25">
      <c r="A705" s="62"/>
    </row>
    <row r="706" spans="1:1" ht="18" x14ac:dyDescent="0.25">
      <c r="A706" s="62"/>
    </row>
    <row r="707" spans="1:1" ht="18" x14ac:dyDescent="0.25">
      <c r="A707" s="62"/>
    </row>
    <row r="708" spans="1:1" ht="18" x14ac:dyDescent="0.25">
      <c r="A708" s="62"/>
    </row>
    <row r="709" spans="1:1" ht="18" x14ac:dyDescent="0.25">
      <c r="A709" s="62"/>
    </row>
    <row r="710" spans="1:1" ht="18" x14ac:dyDescent="0.25">
      <c r="A710" s="62"/>
    </row>
    <row r="711" spans="1:1" ht="18" x14ac:dyDescent="0.25">
      <c r="A711" s="62"/>
    </row>
    <row r="712" spans="1:1" ht="18" x14ac:dyDescent="0.25">
      <c r="A712" s="62"/>
    </row>
    <row r="713" spans="1:1" ht="18" x14ac:dyDescent="0.25">
      <c r="A713" s="62"/>
    </row>
    <row r="714" spans="1:1" ht="18" x14ac:dyDescent="0.25">
      <c r="A714" s="62"/>
    </row>
    <row r="715" spans="1:1" ht="18" x14ac:dyDescent="0.25">
      <c r="A715" s="62"/>
    </row>
    <row r="716" spans="1:1" ht="18" x14ac:dyDescent="0.25">
      <c r="A716" s="62"/>
    </row>
    <row r="717" spans="1:1" ht="18" x14ac:dyDescent="0.25">
      <c r="A717" s="62"/>
    </row>
    <row r="718" spans="1:1" ht="18" x14ac:dyDescent="0.25">
      <c r="A718" s="62"/>
    </row>
    <row r="719" spans="1:1" ht="18" x14ac:dyDescent="0.25">
      <c r="A719" s="62"/>
    </row>
    <row r="720" spans="1:1" ht="18" x14ac:dyDescent="0.25">
      <c r="A720" s="62"/>
    </row>
    <row r="721" spans="1:1" ht="18" x14ac:dyDescent="0.25">
      <c r="A721" s="62"/>
    </row>
    <row r="722" spans="1:1" ht="18" x14ac:dyDescent="0.25">
      <c r="A722" s="62"/>
    </row>
    <row r="723" spans="1:1" ht="18" x14ac:dyDescent="0.25">
      <c r="A723" s="62"/>
    </row>
    <row r="724" spans="1:1" ht="18" x14ac:dyDescent="0.25">
      <c r="A724" s="62"/>
    </row>
    <row r="725" spans="1:1" ht="18" x14ac:dyDescent="0.25">
      <c r="A725" s="62"/>
    </row>
    <row r="726" spans="1:1" ht="18" x14ac:dyDescent="0.25">
      <c r="A726" s="62"/>
    </row>
    <row r="727" spans="1:1" ht="18" x14ac:dyDescent="0.25">
      <c r="A727" s="62"/>
    </row>
    <row r="728" spans="1:1" ht="18" x14ac:dyDescent="0.25">
      <c r="A728" s="62"/>
    </row>
    <row r="729" spans="1:1" ht="18" x14ac:dyDescent="0.25">
      <c r="A729" s="62"/>
    </row>
    <row r="730" spans="1:1" ht="18" x14ac:dyDescent="0.25">
      <c r="A730" s="62"/>
    </row>
    <row r="731" spans="1:1" ht="18" x14ac:dyDescent="0.25">
      <c r="A731" s="62"/>
    </row>
    <row r="732" spans="1:1" ht="18" x14ac:dyDescent="0.25">
      <c r="A732" s="62"/>
    </row>
    <row r="733" spans="1:1" ht="18" x14ac:dyDescent="0.25">
      <c r="A733" s="62"/>
    </row>
    <row r="734" spans="1:1" ht="18" x14ac:dyDescent="0.25">
      <c r="A734" s="62"/>
    </row>
    <row r="735" spans="1:1" ht="18" x14ac:dyDescent="0.25">
      <c r="A735" s="62"/>
    </row>
    <row r="736" spans="1:1" ht="18" x14ac:dyDescent="0.25">
      <c r="A736" s="62"/>
    </row>
    <row r="737" spans="1:1" ht="18" x14ac:dyDescent="0.25">
      <c r="A737" s="62"/>
    </row>
    <row r="738" spans="1:1" ht="18" x14ac:dyDescent="0.25">
      <c r="A738" s="62"/>
    </row>
    <row r="739" spans="1:1" ht="18" x14ac:dyDescent="0.25">
      <c r="A739" s="62"/>
    </row>
    <row r="740" spans="1:1" ht="18" x14ac:dyDescent="0.25">
      <c r="A740" s="62"/>
    </row>
    <row r="741" spans="1:1" ht="18" x14ac:dyDescent="0.25">
      <c r="A741" s="62"/>
    </row>
    <row r="742" spans="1:1" ht="18" x14ac:dyDescent="0.25">
      <c r="A742" s="62"/>
    </row>
    <row r="743" spans="1:1" ht="18" x14ac:dyDescent="0.25">
      <c r="A743" s="62"/>
    </row>
    <row r="744" spans="1:1" ht="18" x14ac:dyDescent="0.25">
      <c r="A744" s="62"/>
    </row>
    <row r="745" spans="1:1" ht="18" x14ac:dyDescent="0.25">
      <c r="A745" s="62"/>
    </row>
    <row r="746" spans="1:1" ht="18" x14ac:dyDescent="0.25">
      <c r="A746" s="62"/>
    </row>
    <row r="747" spans="1:1" ht="18" x14ac:dyDescent="0.25">
      <c r="A747" s="62"/>
    </row>
    <row r="748" spans="1:1" ht="18" x14ac:dyDescent="0.25">
      <c r="A748" s="62"/>
    </row>
    <row r="749" spans="1:1" ht="18" x14ac:dyDescent="0.25">
      <c r="A749" s="62"/>
    </row>
    <row r="750" spans="1:1" ht="18" x14ac:dyDescent="0.25">
      <c r="A750" s="62"/>
    </row>
    <row r="751" spans="1:1" ht="18" x14ac:dyDescent="0.25">
      <c r="A751" s="62"/>
    </row>
    <row r="752" spans="1:1" ht="18" x14ac:dyDescent="0.25">
      <c r="A752" s="62"/>
    </row>
    <row r="753" spans="1:1" ht="18" x14ac:dyDescent="0.25">
      <c r="A753" s="62"/>
    </row>
    <row r="754" spans="1:1" ht="18" x14ac:dyDescent="0.25">
      <c r="A754" s="62"/>
    </row>
    <row r="755" spans="1:1" ht="18" x14ac:dyDescent="0.25">
      <c r="A755" s="62"/>
    </row>
    <row r="756" spans="1:1" ht="18" x14ac:dyDescent="0.25">
      <c r="A756" s="62"/>
    </row>
    <row r="757" spans="1:1" ht="18" x14ac:dyDescent="0.25">
      <c r="A757" s="62"/>
    </row>
    <row r="758" spans="1:1" ht="18" x14ac:dyDescent="0.25">
      <c r="A758" s="62"/>
    </row>
    <row r="759" spans="1:1" ht="18" x14ac:dyDescent="0.25">
      <c r="A759" s="62"/>
    </row>
    <row r="760" spans="1:1" ht="18" x14ac:dyDescent="0.25">
      <c r="A760" s="62"/>
    </row>
    <row r="761" spans="1:1" ht="18" x14ac:dyDescent="0.25">
      <c r="A761" s="62"/>
    </row>
    <row r="762" spans="1:1" ht="18" x14ac:dyDescent="0.25">
      <c r="A762" s="62"/>
    </row>
    <row r="763" spans="1:1" ht="18" x14ac:dyDescent="0.25">
      <c r="A763" s="62"/>
    </row>
    <row r="764" spans="1:1" ht="18" x14ac:dyDescent="0.25">
      <c r="A764" s="62"/>
    </row>
    <row r="765" spans="1:1" ht="18" x14ac:dyDescent="0.25">
      <c r="A765" s="62"/>
    </row>
    <row r="766" spans="1:1" ht="18" x14ac:dyDescent="0.25">
      <c r="A766" s="62"/>
    </row>
    <row r="767" spans="1:1" ht="18" x14ac:dyDescent="0.25">
      <c r="A767" s="62"/>
    </row>
    <row r="768" spans="1:1" ht="18" x14ac:dyDescent="0.25">
      <c r="A768" s="62"/>
    </row>
    <row r="769" spans="1:1" ht="18" x14ac:dyDescent="0.25">
      <c r="A769" s="62"/>
    </row>
    <row r="770" spans="1:1" ht="18" x14ac:dyDescent="0.25">
      <c r="A770" s="62"/>
    </row>
    <row r="771" spans="1:1" ht="18" x14ac:dyDescent="0.25">
      <c r="A771" s="62"/>
    </row>
    <row r="772" spans="1:1" ht="18" x14ac:dyDescent="0.25">
      <c r="A772" s="62"/>
    </row>
    <row r="773" spans="1:1" ht="18" x14ac:dyDescent="0.25">
      <c r="A773" s="62"/>
    </row>
    <row r="774" spans="1:1" ht="18" x14ac:dyDescent="0.25">
      <c r="A774" s="62"/>
    </row>
    <row r="775" spans="1:1" ht="18" x14ac:dyDescent="0.25">
      <c r="A775" s="62"/>
    </row>
    <row r="776" spans="1:1" ht="18" x14ac:dyDescent="0.25">
      <c r="A776" s="62"/>
    </row>
    <row r="777" spans="1:1" ht="18" x14ac:dyDescent="0.25">
      <c r="A777" s="62"/>
    </row>
    <row r="778" spans="1:1" ht="18" x14ac:dyDescent="0.25">
      <c r="A778" s="62"/>
    </row>
    <row r="779" spans="1:1" ht="18" x14ac:dyDescent="0.25">
      <c r="A779" s="62"/>
    </row>
    <row r="780" spans="1:1" ht="18" x14ac:dyDescent="0.25">
      <c r="A780" s="62"/>
    </row>
    <row r="781" spans="1:1" ht="18" x14ac:dyDescent="0.25">
      <c r="A781" s="62"/>
    </row>
    <row r="782" spans="1:1" ht="18" x14ac:dyDescent="0.25">
      <c r="A782" s="62"/>
    </row>
    <row r="783" spans="1:1" ht="18" x14ac:dyDescent="0.25">
      <c r="A783" s="62"/>
    </row>
    <row r="784" spans="1:1" ht="18" x14ac:dyDescent="0.25">
      <c r="A784" s="62"/>
    </row>
    <row r="785" spans="1:1" ht="18" x14ac:dyDescent="0.25">
      <c r="A785" s="62"/>
    </row>
    <row r="786" spans="1:1" ht="18" x14ac:dyDescent="0.25">
      <c r="A786" s="62"/>
    </row>
    <row r="787" spans="1:1" ht="18" x14ac:dyDescent="0.25">
      <c r="A787" s="62"/>
    </row>
    <row r="788" spans="1:1" ht="18" x14ac:dyDescent="0.25">
      <c r="A788" s="62"/>
    </row>
    <row r="789" spans="1:1" ht="18" x14ac:dyDescent="0.25">
      <c r="A789" s="62"/>
    </row>
    <row r="790" spans="1:1" ht="18" x14ac:dyDescent="0.25">
      <c r="A790" s="62"/>
    </row>
    <row r="791" spans="1:1" ht="18" x14ac:dyDescent="0.25">
      <c r="A791" s="62"/>
    </row>
    <row r="792" spans="1:1" ht="18" x14ac:dyDescent="0.25">
      <c r="A792" s="62"/>
    </row>
    <row r="793" spans="1:1" ht="18" x14ac:dyDescent="0.25">
      <c r="A793" s="62"/>
    </row>
    <row r="794" spans="1:1" ht="18" x14ac:dyDescent="0.25">
      <c r="A794" s="62"/>
    </row>
    <row r="795" spans="1:1" ht="18" x14ac:dyDescent="0.25">
      <c r="A795" s="62"/>
    </row>
    <row r="796" spans="1:1" ht="18" x14ac:dyDescent="0.25">
      <c r="A796" s="62"/>
    </row>
    <row r="797" spans="1:1" ht="18" x14ac:dyDescent="0.25">
      <c r="A797" s="62"/>
    </row>
    <row r="798" spans="1:1" ht="18" x14ac:dyDescent="0.25">
      <c r="A798" s="62"/>
    </row>
    <row r="799" spans="1:1" ht="18" x14ac:dyDescent="0.25">
      <c r="A799" s="62"/>
    </row>
    <row r="800" spans="1:1" ht="18" x14ac:dyDescent="0.25">
      <c r="A800" s="62"/>
    </row>
    <row r="801" spans="1:1" ht="18" x14ac:dyDescent="0.25">
      <c r="A801" s="62"/>
    </row>
    <row r="802" spans="1:1" ht="18" x14ac:dyDescent="0.25">
      <c r="A802" s="62"/>
    </row>
    <row r="803" spans="1:1" ht="18" x14ac:dyDescent="0.25">
      <c r="A803" s="62"/>
    </row>
    <row r="804" spans="1:1" ht="18" x14ac:dyDescent="0.25">
      <c r="A804" s="62"/>
    </row>
    <row r="805" spans="1:1" ht="18" x14ac:dyDescent="0.25">
      <c r="A805" s="62"/>
    </row>
    <row r="806" spans="1:1" ht="18" x14ac:dyDescent="0.25">
      <c r="A806" s="62"/>
    </row>
    <row r="807" spans="1:1" ht="18" x14ac:dyDescent="0.25">
      <c r="A807" s="62"/>
    </row>
    <row r="808" spans="1:1" ht="18" x14ac:dyDescent="0.25">
      <c r="A808" s="62"/>
    </row>
    <row r="809" spans="1:1" ht="18" x14ac:dyDescent="0.25">
      <c r="A809" s="62"/>
    </row>
    <row r="810" spans="1:1" ht="18" x14ac:dyDescent="0.25">
      <c r="A810" s="62"/>
    </row>
    <row r="811" spans="1:1" ht="18" x14ac:dyDescent="0.25">
      <c r="A811" s="62"/>
    </row>
    <row r="812" spans="1:1" ht="18" x14ac:dyDescent="0.25">
      <c r="A812" s="62"/>
    </row>
    <row r="813" spans="1:1" ht="18" x14ac:dyDescent="0.25">
      <c r="A813" s="62"/>
    </row>
    <row r="814" spans="1:1" ht="18" x14ac:dyDescent="0.25">
      <c r="A814" s="62"/>
    </row>
    <row r="815" spans="1:1" ht="18" x14ac:dyDescent="0.25">
      <c r="A815" s="62"/>
    </row>
    <row r="816" spans="1:1" ht="18" x14ac:dyDescent="0.25">
      <c r="A816" s="62"/>
    </row>
    <row r="817" spans="1:1" ht="18" x14ac:dyDescent="0.25">
      <c r="A817" s="62"/>
    </row>
    <row r="818" spans="1:1" ht="18" x14ac:dyDescent="0.25">
      <c r="A818" s="62"/>
    </row>
    <row r="819" spans="1:1" ht="18" x14ac:dyDescent="0.25">
      <c r="A819" s="62"/>
    </row>
    <row r="820" spans="1:1" ht="18" x14ac:dyDescent="0.25">
      <c r="A820" s="62"/>
    </row>
    <row r="821" spans="1:1" ht="18" x14ac:dyDescent="0.25">
      <c r="A821" s="62"/>
    </row>
    <row r="822" spans="1:1" ht="18" x14ac:dyDescent="0.25">
      <c r="A822" s="62"/>
    </row>
    <row r="823" spans="1:1" ht="18" x14ac:dyDescent="0.25">
      <c r="A823" s="62"/>
    </row>
    <row r="824" spans="1:1" ht="18" x14ac:dyDescent="0.25">
      <c r="A824" s="62"/>
    </row>
    <row r="825" spans="1:1" ht="18" x14ac:dyDescent="0.25">
      <c r="A825" s="62"/>
    </row>
    <row r="826" spans="1:1" ht="18" x14ac:dyDescent="0.25">
      <c r="A826" s="62"/>
    </row>
    <row r="827" spans="1:1" ht="18" x14ac:dyDescent="0.25">
      <c r="A827" s="62"/>
    </row>
    <row r="828" spans="1:1" ht="18" x14ac:dyDescent="0.25">
      <c r="A828" s="62"/>
    </row>
    <row r="829" spans="1:1" ht="18" x14ac:dyDescent="0.25">
      <c r="A829" s="62"/>
    </row>
    <row r="830" spans="1:1" ht="18" x14ac:dyDescent="0.25">
      <c r="A830" s="62"/>
    </row>
    <row r="831" spans="1:1" ht="18" x14ac:dyDescent="0.25">
      <c r="A831" s="62"/>
    </row>
    <row r="832" spans="1:1" ht="18" x14ac:dyDescent="0.25">
      <c r="A832" s="62"/>
    </row>
    <row r="833" spans="1:1" ht="18" x14ac:dyDescent="0.25">
      <c r="A833" s="62"/>
    </row>
    <row r="834" spans="1:1" ht="18" x14ac:dyDescent="0.25">
      <c r="A834" s="62"/>
    </row>
    <row r="835" spans="1:1" ht="18" x14ac:dyDescent="0.25">
      <c r="A835" s="62"/>
    </row>
    <row r="836" spans="1:1" ht="18" x14ac:dyDescent="0.25">
      <c r="A836" s="62"/>
    </row>
    <row r="837" spans="1:1" ht="18" x14ac:dyDescent="0.25">
      <c r="A837" s="62"/>
    </row>
    <row r="838" spans="1:1" ht="18" x14ac:dyDescent="0.25">
      <c r="A838" s="62"/>
    </row>
    <row r="839" spans="1:1" ht="18" x14ac:dyDescent="0.25">
      <c r="A839" s="62"/>
    </row>
    <row r="840" spans="1:1" ht="18" x14ac:dyDescent="0.25">
      <c r="A840" s="62"/>
    </row>
    <row r="841" spans="1:1" ht="18" x14ac:dyDescent="0.25">
      <c r="A841" s="62"/>
    </row>
    <row r="842" spans="1:1" ht="18" x14ac:dyDescent="0.25">
      <c r="A842" s="62"/>
    </row>
    <row r="843" spans="1:1" ht="18" x14ac:dyDescent="0.25">
      <c r="A843" s="62"/>
    </row>
    <row r="844" spans="1:1" ht="18" x14ac:dyDescent="0.25">
      <c r="A844" s="62"/>
    </row>
    <row r="845" spans="1:1" ht="18" x14ac:dyDescent="0.25">
      <c r="A845" s="62"/>
    </row>
    <row r="846" spans="1:1" ht="18" x14ac:dyDescent="0.25">
      <c r="A846" s="62"/>
    </row>
    <row r="847" spans="1:1" ht="18" x14ac:dyDescent="0.25">
      <c r="A847" s="62"/>
    </row>
    <row r="848" spans="1:1" ht="18" x14ac:dyDescent="0.25">
      <c r="A848" s="62"/>
    </row>
    <row r="849" spans="1:1" ht="18" x14ac:dyDescent="0.25">
      <c r="A849" s="62"/>
    </row>
    <row r="850" spans="1:1" ht="18" x14ac:dyDescent="0.25">
      <c r="A850" s="62"/>
    </row>
    <row r="851" spans="1:1" ht="18" x14ac:dyDescent="0.25">
      <c r="A851" s="62"/>
    </row>
    <row r="852" spans="1:1" ht="18" x14ac:dyDescent="0.25">
      <c r="A852" s="62"/>
    </row>
    <row r="853" spans="1:1" ht="18" x14ac:dyDescent="0.25">
      <c r="A853" s="62"/>
    </row>
    <row r="854" spans="1:1" ht="18" x14ac:dyDescent="0.25">
      <c r="A854" s="62"/>
    </row>
    <row r="855" spans="1:1" ht="18" x14ac:dyDescent="0.25">
      <c r="A855" s="62"/>
    </row>
    <row r="856" spans="1:1" ht="18" x14ac:dyDescent="0.25">
      <c r="A856" s="62"/>
    </row>
    <row r="857" spans="1:1" ht="18" x14ac:dyDescent="0.25">
      <c r="A857" s="62"/>
    </row>
    <row r="858" spans="1:1" ht="18" x14ac:dyDescent="0.25">
      <c r="A858" s="62"/>
    </row>
    <row r="859" spans="1:1" ht="18" x14ac:dyDescent="0.25">
      <c r="A859" s="62"/>
    </row>
    <row r="860" spans="1:1" ht="18" x14ac:dyDescent="0.25">
      <c r="A860" s="62"/>
    </row>
    <row r="861" spans="1:1" ht="18" x14ac:dyDescent="0.25">
      <c r="A861" s="62"/>
    </row>
    <row r="862" spans="1:1" ht="18" x14ac:dyDescent="0.25">
      <c r="A862" s="62"/>
    </row>
    <row r="863" spans="1:1" ht="18" x14ac:dyDescent="0.25">
      <c r="A863" s="62"/>
    </row>
    <row r="864" spans="1:1" ht="18" x14ac:dyDescent="0.25">
      <c r="A864" s="62"/>
    </row>
    <row r="865" spans="1:1" ht="18" x14ac:dyDescent="0.25">
      <c r="A865" s="62"/>
    </row>
    <row r="866" spans="1:1" ht="18" x14ac:dyDescent="0.25">
      <c r="A866" s="62"/>
    </row>
    <row r="867" spans="1:1" ht="18" x14ac:dyDescent="0.25">
      <c r="A867" s="62"/>
    </row>
    <row r="868" spans="1:1" ht="18" x14ac:dyDescent="0.25">
      <c r="A868" s="62"/>
    </row>
    <row r="869" spans="1:1" ht="18" x14ac:dyDescent="0.25">
      <c r="A869" s="62"/>
    </row>
    <row r="870" spans="1:1" ht="18" x14ac:dyDescent="0.25">
      <c r="A870" s="62"/>
    </row>
    <row r="871" spans="1:1" ht="18" x14ac:dyDescent="0.25">
      <c r="A871" s="62"/>
    </row>
    <row r="872" spans="1:1" ht="18" x14ac:dyDescent="0.25">
      <c r="A872" s="62"/>
    </row>
    <row r="873" spans="1:1" ht="18" x14ac:dyDescent="0.25">
      <c r="A873" s="62"/>
    </row>
    <row r="874" spans="1:1" ht="18" x14ac:dyDescent="0.25">
      <c r="A874" s="62"/>
    </row>
    <row r="875" spans="1:1" ht="18" x14ac:dyDescent="0.25">
      <c r="A875" s="62"/>
    </row>
    <row r="876" spans="1:1" ht="18" x14ac:dyDescent="0.25">
      <c r="A876" s="62"/>
    </row>
    <row r="877" spans="1:1" ht="18" x14ac:dyDescent="0.25">
      <c r="A877" s="62"/>
    </row>
    <row r="878" spans="1:1" ht="18" x14ac:dyDescent="0.25">
      <c r="A878" s="62"/>
    </row>
    <row r="879" spans="1:1" ht="18" x14ac:dyDescent="0.25">
      <c r="A879" s="62"/>
    </row>
    <row r="880" spans="1:1" ht="18" x14ac:dyDescent="0.25">
      <c r="A880" s="62"/>
    </row>
    <row r="881" spans="1:1" ht="18" x14ac:dyDescent="0.25">
      <c r="A881" s="62"/>
    </row>
    <row r="882" spans="1:1" ht="18" x14ac:dyDescent="0.25">
      <c r="A882" s="62"/>
    </row>
    <row r="883" spans="1:1" ht="18" x14ac:dyDescent="0.25">
      <c r="A883" s="62"/>
    </row>
    <row r="884" spans="1:1" ht="18" x14ac:dyDescent="0.25">
      <c r="A884" s="62"/>
    </row>
    <row r="885" spans="1:1" ht="18" x14ac:dyDescent="0.25">
      <c r="A885" s="62"/>
    </row>
    <row r="886" spans="1:1" ht="18" x14ac:dyDescent="0.25">
      <c r="A886" s="62"/>
    </row>
    <row r="887" spans="1:1" ht="18" x14ac:dyDescent="0.25">
      <c r="A887" s="62"/>
    </row>
    <row r="888" spans="1:1" ht="18" x14ac:dyDescent="0.25">
      <c r="A888" s="62"/>
    </row>
    <row r="889" spans="1:1" ht="18" x14ac:dyDescent="0.25">
      <c r="A889" s="62"/>
    </row>
    <row r="890" spans="1:1" ht="18" x14ac:dyDescent="0.25">
      <c r="A890" s="62"/>
    </row>
    <row r="891" spans="1:1" ht="18" x14ac:dyDescent="0.25">
      <c r="A891" s="62"/>
    </row>
    <row r="892" spans="1:1" ht="18" x14ac:dyDescent="0.25">
      <c r="A892" s="62"/>
    </row>
    <row r="893" spans="1:1" ht="18" x14ac:dyDescent="0.25">
      <c r="A893" s="62"/>
    </row>
    <row r="894" spans="1:1" ht="18" x14ac:dyDescent="0.25">
      <c r="A894" s="62"/>
    </row>
    <row r="895" spans="1:1" ht="18" x14ac:dyDescent="0.25">
      <c r="A895" s="62"/>
    </row>
    <row r="896" spans="1:1" ht="18" x14ac:dyDescent="0.25">
      <c r="A896" s="62"/>
    </row>
    <row r="897" spans="1:1" ht="18" x14ac:dyDescent="0.25">
      <c r="A897" s="62"/>
    </row>
    <row r="898" spans="1:1" ht="18" x14ac:dyDescent="0.25">
      <c r="A898" s="62"/>
    </row>
    <row r="899" spans="1:1" ht="18" x14ac:dyDescent="0.25">
      <c r="A899" s="62"/>
    </row>
    <row r="900" spans="1:1" ht="18" x14ac:dyDescent="0.25">
      <c r="A900" s="62"/>
    </row>
    <row r="901" spans="1:1" ht="18" x14ac:dyDescent="0.25">
      <c r="A901" s="62"/>
    </row>
    <row r="902" spans="1:1" ht="18" x14ac:dyDescent="0.25">
      <c r="A902" s="62"/>
    </row>
    <row r="903" spans="1:1" ht="18" x14ac:dyDescent="0.25">
      <c r="A903" s="62"/>
    </row>
    <row r="904" spans="1:1" ht="18" x14ac:dyDescent="0.25">
      <c r="A904" s="62"/>
    </row>
    <row r="905" spans="1:1" ht="18" x14ac:dyDescent="0.25">
      <c r="A905" s="62"/>
    </row>
    <row r="906" spans="1:1" ht="18" x14ac:dyDescent="0.25">
      <c r="A906" s="62"/>
    </row>
    <row r="907" spans="1:1" ht="18" x14ac:dyDescent="0.25">
      <c r="A907" s="62"/>
    </row>
    <row r="908" spans="1:1" ht="18" x14ac:dyDescent="0.25">
      <c r="A908" s="62"/>
    </row>
    <row r="909" spans="1:1" ht="18" x14ac:dyDescent="0.25">
      <c r="A909" s="62"/>
    </row>
    <row r="910" spans="1:1" ht="18" x14ac:dyDescent="0.25">
      <c r="A910" s="62"/>
    </row>
    <row r="911" spans="1:1" ht="18" x14ac:dyDescent="0.25">
      <c r="A911" s="62"/>
    </row>
    <row r="912" spans="1:1" ht="18" x14ac:dyDescent="0.25">
      <c r="A912" s="62"/>
    </row>
    <row r="913" spans="1:1" ht="18" x14ac:dyDescent="0.25">
      <c r="A913" s="62"/>
    </row>
    <row r="914" spans="1:1" ht="18" x14ac:dyDescent="0.25">
      <c r="A914" s="62"/>
    </row>
    <row r="915" spans="1:1" ht="18" x14ac:dyDescent="0.25">
      <c r="A915" s="62"/>
    </row>
    <row r="916" spans="1:1" ht="18" x14ac:dyDescent="0.25">
      <c r="A916" s="62"/>
    </row>
    <row r="917" spans="1:1" ht="18" x14ac:dyDescent="0.25">
      <c r="A917" s="62"/>
    </row>
    <row r="918" spans="1:1" ht="18" x14ac:dyDescent="0.25">
      <c r="A918" s="62"/>
    </row>
    <row r="919" spans="1:1" ht="18" x14ac:dyDescent="0.25">
      <c r="A919" s="62"/>
    </row>
    <row r="920" spans="1:1" ht="18" x14ac:dyDescent="0.25">
      <c r="A920" s="62"/>
    </row>
    <row r="921" spans="1:1" ht="18" x14ac:dyDescent="0.25">
      <c r="A921" s="62"/>
    </row>
    <row r="922" spans="1:1" ht="18" x14ac:dyDescent="0.25">
      <c r="A922" s="62"/>
    </row>
    <row r="923" spans="1:1" ht="18" x14ac:dyDescent="0.25">
      <c r="A923" s="62"/>
    </row>
    <row r="924" spans="1:1" ht="18" x14ac:dyDescent="0.25">
      <c r="A924" s="62"/>
    </row>
    <row r="925" spans="1:1" ht="18" x14ac:dyDescent="0.25">
      <c r="A925" s="62"/>
    </row>
    <row r="926" spans="1:1" ht="18" x14ac:dyDescent="0.25">
      <c r="A926" s="62"/>
    </row>
    <row r="927" spans="1:1" ht="18" x14ac:dyDescent="0.25">
      <c r="A927" s="62"/>
    </row>
    <row r="928" spans="1:1" ht="18" x14ac:dyDescent="0.25">
      <c r="A928" s="62"/>
    </row>
    <row r="929" spans="1:1" ht="18" x14ac:dyDescent="0.25">
      <c r="A929" s="62"/>
    </row>
    <row r="930" spans="1:1" ht="18" x14ac:dyDescent="0.25">
      <c r="A930" s="62"/>
    </row>
    <row r="931" spans="1:1" ht="18" x14ac:dyDescent="0.25">
      <c r="A931" s="62"/>
    </row>
    <row r="932" spans="1:1" ht="18" x14ac:dyDescent="0.25">
      <c r="A932" s="62"/>
    </row>
    <row r="933" spans="1:1" ht="18" x14ac:dyDescent="0.25">
      <c r="A933" s="62"/>
    </row>
    <row r="934" spans="1:1" ht="18" x14ac:dyDescent="0.25">
      <c r="A934" s="62"/>
    </row>
    <row r="935" spans="1:1" ht="18" x14ac:dyDescent="0.25">
      <c r="A935" s="62"/>
    </row>
    <row r="936" spans="1:1" ht="18" x14ac:dyDescent="0.25">
      <c r="A936" s="62"/>
    </row>
    <row r="937" spans="1:1" ht="18" x14ac:dyDescent="0.25">
      <c r="A937" s="62"/>
    </row>
    <row r="938" spans="1:1" ht="18" x14ac:dyDescent="0.25">
      <c r="A938" s="62"/>
    </row>
    <row r="939" spans="1:1" ht="18" x14ac:dyDescent="0.25">
      <c r="A939" s="62"/>
    </row>
    <row r="940" spans="1:1" ht="18" x14ac:dyDescent="0.25">
      <c r="A940" s="62"/>
    </row>
    <row r="941" spans="1:1" ht="18" x14ac:dyDescent="0.25">
      <c r="A941" s="62"/>
    </row>
    <row r="942" spans="1:1" ht="18" x14ac:dyDescent="0.25">
      <c r="A942" s="62"/>
    </row>
    <row r="943" spans="1:1" ht="18" x14ac:dyDescent="0.25">
      <c r="A943" s="62"/>
    </row>
    <row r="944" spans="1:1" ht="18" x14ac:dyDescent="0.25">
      <c r="A944" s="62"/>
    </row>
    <row r="945" spans="1:1" ht="18" x14ac:dyDescent="0.25">
      <c r="A945" s="62"/>
    </row>
    <row r="946" spans="1:1" ht="18" x14ac:dyDescent="0.25">
      <c r="A946" s="62"/>
    </row>
    <row r="947" spans="1:1" ht="18" x14ac:dyDescent="0.25">
      <c r="A947" s="62"/>
    </row>
    <row r="948" spans="1:1" ht="18" x14ac:dyDescent="0.25">
      <c r="A948" s="62"/>
    </row>
    <row r="949" spans="1:1" ht="18" x14ac:dyDescent="0.25">
      <c r="A949" s="62"/>
    </row>
    <row r="950" spans="1:1" ht="18" x14ac:dyDescent="0.25">
      <c r="A950" s="62"/>
    </row>
    <row r="951" spans="1:1" ht="18" x14ac:dyDescent="0.25">
      <c r="A951" s="62"/>
    </row>
    <row r="952" spans="1:1" ht="18" x14ac:dyDescent="0.25">
      <c r="A952" s="62"/>
    </row>
    <row r="953" spans="1:1" ht="18" x14ac:dyDescent="0.25">
      <c r="A953" s="62"/>
    </row>
    <row r="954" spans="1:1" ht="18" x14ac:dyDescent="0.25">
      <c r="A954" s="62"/>
    </row>
    <row r="955" spans="1:1" ht="18" x14ac:dyDescent="0.25">
      <c r="A955" s="62"/>
    </row>
    <row r="956" spans="1:1" ht="18" x14ac:dyDescent="0.25">
      <c r="A956" s="62"/>
    </row>
    <row r="957" spans="1:1" ht="18" x14ac:dyDescent="0.25">
      <c r="A957" s="62"/>
    </row>
    <row r="958" spans="1:1" ht="18" x14ac:dyDescent="0.25">
      <c r="A958" s="62"/>
    </row>
    <row r="959" spans="1:1" ht="18" x14ac:dyDescent="0.25">
      <c r="A959" s="62"/>
    </row>
    <row r="960" spans="1:1" ht="18" x14ac:dyDescent="0.25">
      <c r="A960" s="62"/>
    </row>
    <row r="961" spans="1:1" ht="18" x14ac:dyDescent="0.25">
      <c r="A961" s="62"/>
    </row>
    <row r="962" spans="1:1" ht="18" x14ac:dyDescent="0.25">
      <c r="A962" s="62"/>
    </row>
    <row r="963" spans="1:1" ht="18" x14ac:dyDescent="0.25">
      <c r="A963" s="62"/>
    </row>
    <row r="964" spans="1:1" ht="18" x14ac:dyDescent="0.25">
      <c r="A964" s="62"/>
    </row>
    <row r="965" spans="1:1" ht="18" x14ac:dyDescent="0.25">
      <c r="A965" s="62"/>
    </row>
    <row r="966" spans="1:1" ht="18" x14ac:dyDescent="0.25">
      <c r="A966" s="62"/>
    </row>
    <row r="967" spans="1:1" ht="18" x14ac:dyDescent="0.25">
      <c r="A967" s="62"/>
    </row>
    <row r="968" spans="1:1" ht="18" x14ac:dyDescent="0.25">
      <c r="A968" s="62"/>
    </row>
    <row r="969" spans="1:1" ht="18" x14ac:dyDescent="0.25">
      <c r="A969" s="62"/>
    </row>
    <row r="970" spans="1:1" ht="18" x14ac:dyDescent="0.25">
      <c r="A970" s="62"/>
    </row>
    <row r="971" spans="1:1" ht="18" x14ac:dyDescent="0.25">
      <c r="A971" s="62"/>
    </row>
    <row r="972" spans="1:1" ht="18" x14ac:dyDescent="0.25">
      <c r="A972" s="62"/>
    </row>
    <row r="973" spans="1:1" ht="18" x14ac:dyDescent="0.25">
      <c r="A973" s="62"/>
    </row>
    <row r="974" spans="1:1" ht="18" x14ac:dyDescent="0.25">
      <c r="A974" s="62"/>
    </row>
    <row r="975" spans="1:1" ht="18" x14ac:dyDescent="0.25">
      <c r="A975" s="62"/>
    </row>
    <row r="976" spans="1:1" ht="18" x14ac:dyDescent="0.25">
      <c r="A976" s="62"/>
    </row>
    <row r="977" spans="1:1" ht="18" x14ac:dyDescent="0.25">
      <c r="A977" s="62"/>
    </row>
    <row r="978" spans="1:1" ht="18" x14ac:dyDescent="0.25">
      <c r="A978" s="62"/>
    </row>
    <row r="979" spans="1:1" ht="18" x14ac:dyDescent="0.25">
      <c r="A979" s="62"/>
    </row>
    <row r="980" spans="1:1" ht="18" x14ac:dyDescent="0.25">
      <c r="A980" s="62"/>
    </row>
    <row r="981" spans="1:1" ht="18" x14ac:dyDescent="0.25">
      <c r="A981" s="62"/>
    </row>
    <row r="982" spans="1:1" ht="18" x14ac:dyDescent="0.25">
      <c r="A982" s="62"/>
    </row>
    <row r="983" spans="1:1" ht="18" x14ac:dyDescent="0.25">
      <c r="A983" s="62"/>
    </row>
    <row r="984" spans="1:1" ht="18" x14ac:dyDescent="0.25">
      <c r="A984" s="62"/>
    </row>
    <row r="985" spans="1:1" ht="18" x14ac:dyDescent="0.25">
      <c r="A985" s="62"/>
    </row>
    <row r="986" spans="1:1" ht="18" x14ac:dyDescent="0.25">
      <c r="A986" s="62"/>
    </row>
    <row r="987" spans="1:1" ht="18" x14ac:dyDescent="0.25">
      <c r="A987" s="62"/>
    </row>
    <row r="988" spans="1:1" ht="18" x14ac:dyDescent="0.25">
      <c r="A988" s="62"/>
    </row>
    <row r="989" spans="1:1" ht="18" x14ac:dyDescent="0.25">
      <c r="A989" s="62"/>
    </row>
    <row r="990" spans="1:1" ht="18" x14ac:dyDescent="0.25">
      <c r="A990" s="62"/>
    </row>
    <row r="991" spans="1:1" ht="18" x14ac:dyDescent="0.25">
      <c r="A991" s="62"/>
    </row>
    <row r="992" spans="1:1" ht="18" x14ac:dyDescent="0.25">
      <c r="A992" s="62"/>
    </row>
    <row r="993" spans="1:1" ht="18" x14ac:dyDescent="0.25">
      <c r="A993" s="62"/>
    </row>
    <row r="994" spans="1:1" ht="18" x14ac:dyDescent="0.25">
      <c r="A994" s="62"/>
    </row>
    <row r="995" spans="1:1" ht="18" x14ac:dyDescent="0.25">
      <c r="A995" s="62"/>
    </row>
    <row r="996" spans="1:1" ht="18" x14ac:dyDescent="0.25">
      <c r="A996" s="62"/>
    </row>
    <row r="997" spans="1:1" ht="18" x14ac:dyDescent="0.25">
      <c r="A997" s="62"/>
    </row>
    <row r="998" spans="1:1" ht="18" x14ac:dyDescent="0.25">
      <c r="A998" s="62"/>
    </row>
    <row r="999" spans="1:1" ht="18" x14ac:dyDescent="0.25">
      <c r="A999" s="62"/>
    </row>
    <row r="1000" spans="1:1" ht="18" x14ac:dyDescent="0.25">
      <c r="A1000" s="62"/>
    </row>
    <row r="1001" spans="1:1" ht="18" x14ac:dyDescent="0.25">
      <c r="A1001" s="62"/>
    </row>
    <row r="1002" spans="1:1" ht="18" x14ac:dyDescent="0.25">
      <c r="A1002" s="62"/>
    </row>
    <row r="1003" spans="1:1" ht="18" x14ac:dyDescent="0.25">
      <c r="A1003" s="62"/>
    </row>
    <row r="1004" spans="1:1" ht="18" x14ac:dyDescent="0.25">
      <c r="A1004" s="62"/>
    </row>
    <row r="1005" spans="1:1" ht="18" x14ac:dyDescent="0.25">
      <c r="A1005" s="62"/>
    </row>
    <row r="1006" spans="1:1" ht="18" x14ac:dyDescent="0.25">
      <c r="A1006" s="62"/>
    </row>
    <row r="1007" spans="1:1" ht="18" x14ac:dyDescent="0.25">
      <c r="A1007" s="62"/>
    </row>
    <row r="1008" spans="1:1" ht="18" x14ac:dyDescent="0.25">
      <c r="A1008" s="62"/>
    </row>
    <row r="1009" spans="1:1" ht="18" x14ac:dyDescent="0.25">
      <c r="A1009" s="62"/>
    </row>
    <row r="1010" spans="1:1" ht="18" x14ac:dyDescent="0.25">
      <c r="A1010" s="62"/>
    </row>
    <row r="1011" spans="1:1" ht="18" x14ac:dyDescent="0.25">
      <c r="A1011" s="62"/>
    </row>
    <row r="1012" spans="1:1" ht="18" x14ac:dyDescent="0.25">
      <c r="A1012" s="62"/>
    </row>
    <row r="1013" spans="1:1" ht="18" x14ac:dyDescent="0.25">
      <c r="A1013" s="62"/>
    </row>
    <row r="1014" spans="1:1" ht="18" x14ac:dyDescent="0.25">
      <c r="A1014" s="62"/>
    </row>
    <row r="1015" spans="1:1" ht="18" x14ac:dyDescent="0.25">
      <c r="A1015" s="62"/>
    </row>
    <row r="1016" spans="1:1" ht="18" x14ac:dyDescent="0.25">
      <c r="A1016" s="62"/>
    </row>
    <row r="1017" spans="1:1" ht="18" x14ac:dyDescent="0.25">
      <c r="A1017" s="62"/>
    </row>
    <row r="1018" spans="1:1" ht="18" x14ac:dyDescent="0.25">
      <c r="A1018" s="62"/>
    </row>
    <row r="1019" spans="1:1" ht="18" x14ac:dyDescent="0.25">
      <c r="A1019" s="62"/>
    </row>
    <row r="1020" spans="1:1" ht="18" x14ac:dyDescent="0.25">
      <c r="A1020" s="62"/>
    </row>
    <row r="1021" spans="1:1" ht="18" x14ac:dyDescent="0.25">
      <c r="A1021" s="62"/>
    </row>
    <row r="1022" spans="1:1" ht="18" x14ac:dyDescent="0.25">
      <c r="A1022" s="62"/>
    </row>
    <row r="1023" spans="1:1" ht="18" x14ac:dyDescent="0.25">
      <c r="A1023" s="62"/>
    </row>
    <row r="1024" spans="1:1" ht="18" x14ac:dyDescent="0.25">
      <c r="A1024" s="62"/>
    </row>
    <row r="1025" spans="1:1" ht="18" x14ac:dyDescent="0.25">
      <c r="A1025" s="62"/>
    </row>
    <row r="1026" spans="1:1" ht="18" x14ac:dyDescent="0.25">
      <c r="A1026" s="62"/>
    </row>
    <row r="1027" spans="1:1" ht="18" x14ac:dyDescent="0.25">
      <c r="A1027" s="62"/>
    </row>
    <row r="1028" spans="1:1" ht="18" x14ac:dyDescent="0.25">
      <c r="A1028" s="62"/>
    </row>
    <row r="1029" spans="1:1" ht="18" x14ac:dyDescent="0.25">
      <c r="A1029" s="62"/>
    </row>
    <row r="1030" spans="1:1" ht="18" x14ac:dyDescent="0.25">
      <c r="A1030" s="62"/>
    </row>
    <row r="1031" spans="1:1" ht="18" x14ac:dyDescent="0.25">
      <c r="A1031" s="62"/>
    </row>
    <row r="1032" spans="1:1" ht="18" x14ac:dyDescent="0.25">
      <c r="A1032" s="62"/>
    </row>
    <row r="1033" spans="1:1" ht="18" x14ac:dyDescent="0.25">
      <c r="A1033" s="62"/>
    </row>
    <row r="1034" spans="1:1" ht="18" x14ac:dyDescent="0.25">
      <c r="A1034" s="62"/>
    </row>
    <row r="1035" spans="1:1" ht="18" x14ac:dyDescent="0.25">
      <c r="A1035" s="62"/>
    </row>
    <row r="1036" spans="1:1" ht="18" x14ac:dyDescent="0.25">
      <c r="A1036" s="62"/>
    </row>
    <row r="1037" spans="1:1" ht="18" x14ac:dyDescent="0.25">
      <c r="A1037" s="62"/>
    </row>
    <row r="1038" spans="1:1" ht="18" x14ac:dyDescent="0.25">
      <c r="A1038" s="62"/>
    </row>
    <row r="1039" spans="1:1" ht="18" x14ac:dyDescent="0.25">
      <c r="A1039" s="62"/>
    </row>
    <row r="1040" spans="1:1" ht="18" x14ac:dyDescent="0.25">
      <c r="A1040" s="62"/>
    </row>
    <row r="1041" spans="1:1" ht="18" x14ac:dyDescent="0.25">
      <c r="A1041" s="62"/>
    </row>
    <row r="1042" spans="1:1" ht="18" x14ac:dyDescent="0.25">
      <c r="A1042" s="62"/>
    </row>
    <row r="1043" spans="1:1" ht="18" x14ac:dyDescent="0.25">
      <c r="A1043" s="62"/>
    </row>
    <row r="1044" spans="1:1" ht="18" x14ac:dyDescent="0.25">
      <c r="A1044" s="62"/>
    </row>
    <row r="1045" spans="1:1" ht="18" x14ac:dyDescent="0.25">
      <c r="A1045" s="62"/>
    </row>
    <row r="1046" spans="1:1" ht="18" x14ac:dyDescent="0.25">
      <c r="A1046" s="62"/>
    </row>
    <row r="1047" spans="1:1" ht="18" x14ac:dyDescent="0.25">
      <c r="A1047" s="62"/>
    </row>
    <row r="1048" spans="1:1" ht="18" x14ac:dyDescent="0.25">
      <c r="A1048" s="62"/>
    </row>
    <row r="1049" spans="1:1" ht="18" x14ac:dyDescent="0.25">
      <c r="A1049" s="62"/>
    </row>
    <row r="1050" spans="1:1" ht="18" x14ac:dyDescent="0.25">
      <c r="A1050" s="62"/>
    </row>
    <row r="1051" spans="1:1" ht="18" x14ac:dyDescent="0.25">
      <c r="A1051" s="62"/>
    </row>
    <row r="1052" spans="1:1" ht="18" x14ac:dyDescent="0.25">
      <c r="A1052" s="62"/>
    </row>
    <row r="1053" spans="1:1" ht="18" x14ac:dyDescent="0.25">
      <c r="A1053" s="62"/>
    </row>
    <row r="1054" spans="1:1" ht="18" x14ac:dyDescent="0.25">
      <c r="A1054" s="62"/>
    </row>
    <row r="1055" spans="1:1" ht="18" x14ac:dyDescent="0.25">
      <c r="A1055" s="62"/>
    </row>
    <row r="1056" spans="1:1" ht="18" x14ac:dyDescent="0.25">
      <c r="A1056" s="62"/>
    </row>
    <row r="1057" spans="1:1" ht="18" x14ac:dyDescent="0.25">
      <c r="A1057" s="62"/>
    </row>
    <row r="1058" spans="1:1" ht="18" x14ac:dyDescent="0.25">
      <c r="A1058" s="62"/>
    </row>
    <row r="1059" spans="1:1" ht="18" x14ac:dyDescent="0.25">
      <c r="A1059" s="62"/>
    </row>
    <row r="1060" spans="1:1" ht="18" x14ac:dyDescent="0.25">
      <c r="A1060" s="62"/>
    </row>
    <row r="1061" spans="1:1" ht="18" x14ac:dyDescent="0.25">
      <c r="A1061" s="62"/>
    </row>
    <row r="1062" spans="1:1" ht="18" x14ac:dyDescent="0.25">
      <c r="A1062" s="62"/>
    </row>
    <row r="1063" spans="1:1" ht="18" x14ac:dyDescent="0.25">
      <c r="A1063" s="62"/>
    </row>
    <row r="1064" spans="1:1" ht="18" x14ac:dyDescent="0.25">
      <c r="A1064" s="62"/>
    </row>
    <row r="1065" spans="1:1" ht="18" x14ac:dyDescent="0.25">
      <c r="A1065" s="62"/>
    </row>
    <row r="1066" spans="1:1" ht="18" x14ac:dyDescent="0.25">
      <c r="A1066" s="62"/>
    </row>
    <row r="1067" spans="1:1" ht="18" x14ac:dyDescent="0.25">
      <c r="A1067" s="62"/>
    </row>
    <row r="1068" spans="1:1" ht="18" x14ac:dyDescent="0.25">
      <c r="A1068" s="62"/>
    </row>
    <row r="1069" spans="1:1" ht="18" x14ac:dyDescent="0.25">
      <c r="A1069" s="62"/>
    </row>
    <row r="1070" spans="1:1" ht="18" x14ac:dyDescent="0.25">
      <c r="A1070" s="62"/>
    </row>
    <row r="1071" spans="1:1" ht="18" x14ac:dyDescent="0.25">
      <c r="A1071" s="62"/>
    </row>
    <row r="1072" spans="1:1" ht="18" x14ac:dyDescent="0.25">
      <c r="A1072" s="62"/>
    </row>
    <row r="1073" spans="1:1" ht="18" x14ac:dyDescent="0.25">
      <c r="A1073" s="62"/>
    </row>
    <row r="1074" spans="1:1" ht="18" x14ac:dyDescent="0.25">
      <c r="A1074" s="62"/>
    </row>
    <row r="1075" spans="1:1" ht="18" x14ac:dyDescent="0.25">
      <c r="A1075" s="62"/>
    </row>
    <row r="1076" spans="1:1" ht="18" x14ac:dyDescent="0.25">
      <c r="A1076" s="62"/>
    </row>
    <row r="1077" spans="1:1" ht="18" x14ac:dyDescent="0.25">
      <c r="A1077" s="62"/>
    </row>
    <row r="1078" spans="1:1" ht="18" x14ac:dyDescent="0.25">
      <c r="A1078" s="62"/>
    </row>
    <row r="1079" spans="1:1" ht="18" x14ac:dyDescent="0.25">
      <c r="A1079" s="62"/>
    </row>
    <row r="1080" spans="1:1" ht="18" x14ac:dyDescent="0.25">
      <c r="A1080" s="62"/>
    </row>
    <row r="1081" spans="1:1" ht="18" x14ac:dyDescent="0.25">
      <c r="A1081" s="62"/>
    </row>
    <row r="1082" spans="1:1" ht="18" x14ac:dyDescent="0.25">
      <c r="A1082" s="62"/>
    </row>
    <row r="1083" spans="1:1" ht="18" x14ac:dyDescent="0.25">
      <c r="A1083" s="62"/>
    </row>
    <row r="1084" spans="1:1" ht="18" x14ac:dyDescent="0.25">
      <c r="A1084" s="62"/>
    </row>
    <row r="1085" spans="1:1" ht="18" x14ac:dyDescent="0.25">
      <c r="A1085" s="62"/>
    </row>
    <row r="1086" spans="1:1" ht="18" x14ac:dyDescent="0.25">
      <c r="A1086" s="62"/>
    </row>
    <row r="1087" spans="1:1" ht="18" x14ac:dyDescent="0.25">
      <c r="A1087" s="62"/>
    </row>
    <row r="1088" spans="1:1" ht="18" x14ac:dyDescent="0.25">
      <c r="A1088" s="62"/>
    </row>
    <row r="1089" spans="1:1" ht="18" x14ac:dyDescent="0.25">
      <c r="A1089" s="62"/>
    </row>
    <row r="1090" spans="1:1" ht="18" x14ac:dyDescent="0.25">
      <c r="A1090" s="62"/>
    </row>
    <row r="1091" spans="1:1" ht="18" x14ac:dyDescent="0.25">
      <c r="A1091" s="62"/>
    </row>
    <row r="1092" spans="1:1" ht="18" x14ac:dyDescent="0.25">
      <c r="A1092" s="62"/>
    </row>
    <row r="1093" spans="1:1" ht="18" x14ac:dyDescent="0.25">
      <c r="A1093" s="62"/>
    </row>
    <row r="1094" spans="1:1" ht="18" x14ac:dyDescent="0.25">
      <c r="A1094" s="62"/>
    </row>
    <row r="1095" spans="1:1" ht="18" x14ac:dyDescent="0.25">
      <c r="A1095" s="62"/>
    </row>
    <row r="1096" spans="1:1" ht="18" x14ac:dyDescent="0.25">
      <c r="A1096" s="62"/>
    </row>
    <row r="1097" spans="1:1" ht="18" x14ac:dyDescent="0.25">
      <c r="A1097" s="62"/>
    </row>
    <row r="1098" spans="1:1" ht="18" x14ac:dyDescent="0.25">
      <c r="A1098" s="62"/>
    </row>
    <row r="1099" spans="1:1" ht="18" x14ac:dyDescent="0.25">
      <c r="A1099" s="62"/>
    </row>
    <row r="1100" spans="1:1" ht="18" x14ac:dyDescent="0.25">
      <c r="A1100" s="62"/>
    </row>
    <row r="1101" spans="1:1" ht="18" x14ac:dyDescent="0.25">
      <c r="A1101" s="62"/>
    </row>
    <row r="1102" spans="1:1" ht="18" x14ac:dyDescent="0.25">
      <c r="A1102" s="62"/>
    </row>
    <row r="1103" spans="1:1" ht="18" x14ac:dyDescent="0.25">
      <c r="A1103" s="62"/>
    </row>
    <row r="1104" spans="1:1" ht="18" x14ac:dyDescent="0.25">
      <c r="A1104" s="62"/>
    </row>
    <row r="1105" spans="1:1" ht="18" x14ac:dyDescent="0.25">
      <c r="A1105" s="62"/>
    </row>
    <row r="1106" spans="1:1" ht="18" x14ac:dyDescent="0.25">
      <c r="A1106" s="62"/>
    </row>
    <row r="1107" spans="1:1" ht="18" x14ac:dyDescent="0.25">
      <c r="A1107" s="62"/>
    </row>
    <row r="1108" spans="1:1" ht="18" x14ac:dyDescent="0.25">
      <c r="A1108" s="62"/>
    </row>
    <row r="1109" spans="1:1" ht="18" x14ac:dyDescent="0.25">
      <c r="A1109" s="62"/>
    </row>
    <row r="1110" spans="1:1" ht="18" x14ac:dyDescent="0.25">
      <c r="A1110" s="62"/>
    </row>
    <row r="1111" spans="1:1" ht="18" x14ac:dyDescent="0.25">
      <c r="A1111" s="62"/>
    </row>
    <row r="1112" spans="1:1" ht="18" x14ac:dyDescent="0.25">
      <c r="A1112" s="62"/>
    </row>
    <row r="1113" spans="1:1" ht="18" x14ac:dyDescent="0.25">
      <c r="A1113" s="62"/>
    </row>
    <row r="1114" spans="1:1" ht="18" x14ac:dyDescent="0.25">
      <c r="A1114" s="62"/>
    </row>
    <row r="1115" spans="1:1" ht="18" x14ac:dyDescent="0.25">
      <c r="A1115" s="62"/>
    </row>
    <row r="1116" spans="1:1" ht="18" x14ac:dyDescent="0.25">
      <c r="A1116" s="62"/>
    </row>
    <row r="1117" spans="1:1" ht="18" x14ac:dyDescent="0.25">
      <c r="A1117" s="62"/>
    </row>
    <row r="1118" spans="1:1" ht="18" x14ac:dyDescent="0.25">
      <c r="A1118" s="62"/>
    </row>
    <row r="1119" spans="1:1" ht="18" x14ac:dyDescent="0.25">
      <c r="A1119" s="62"/>
    </row>
    <row r="1120" spans="1:1" ht="18" x14ac:dyDescent="0.25">
      <c r="A1120" s="62"/>
    </row>
    <row r="1121" spans="1:1" ht="18" x14ac:dyDescent="0.25">
      <c r="A1121" s="62"/>
    </row>
    <row r="1122" spans="1:1" ht="18" x14ac:dyDescent="0.25">
      <c r="A1122" s="62"/>
    </row>
    <row r="1123" spans="1:1" ht="18" x14ac:dyDescent="0.25">
      <c r="A1123" s="62"/>
    </row>
    <row r="1124" spans="1:1" ht="18" x14ac:dyDescent="0.25">
      <c r="A1124" s="62"/>
    </row>
    <row r="1125" spans="1:1" ht="18" x14ac:dyDescent="0.25">
      <c r="A1125" s="62"/>
    </row>
    <row r="1126" spans="1:1" ht="18" x14ac:dyDescent="0.25">
      <c r="A1126" s="62"/>
    </row>
    <row r="1127" spans="1:1" ht="18" x14ac:dyDescent="0.25">
      <c r="A1127" s="62"/>
    </row>
    <row r="1128" spans="1:1" ht="18" x14ac:dyDescent="0.25">
      <c r="A1128" s="62"/>
    </row>
    <row r="1129" spans="1:1" ht="18" x14ac:dyDescent="0.25">
      <c r="A1129" s="62"/>
    </row>
    <row r="1130" spans="1:1" ht="18" x14ac:dyDescent="0.25">
      <c r="A1130" s="62"/>
    </row>
    <row r="1131" spans="1:1" ht="18" x14ac:dyDescent="0.25">
      <c r="A1131" s="62"/>
    </row>
    <row r="1132" spans="1:1" ht="18" x14ac:dyDescent="0.25">
      <c r="A1132" s="62"/>
    </row>
    <row r="1133" spans="1:1" ht="18" x14ac:dyDescent="0.25">
      <c r="A1133" s="62"/>
    </row>
    <row r="1134" spans="1:1" ht="18" x14ac:dyDescent="0.25">
      <c r="A1134" s="62"/>
    </row>
    <row r="1135" spans="1:1" ht="18" x14ac:dyDescent="0.25">
      <c r="A1135" s="62"/>
    </row>
    <row r="1136" spans="1:1" ht="18" x14ac:dyDescent="0.25">
      <c r="A1136" s="62"/>
    </row>
    <row r="1137" spans="1:1" ht="18" x14ac:dyDescent="0.25">
      <c r="A1137" s="62"/>
    </row>
    <row r="1138" spans="1:1" ht="18" x14ac:dyDescent="0.25">
      <c r="A1138" s="62"/>
    </row>
    <row r="1139" spans="1:1" ht="18" x14ac:dyDescent="0.25">
      <c r="A1139" s="62"/>
    </row>
    <row r="1140" spans="1:1" ht="18" x14ac:dyDescent="0.25">
      <c r="A1140" s="62"/>
    </row>
    <row r="1141" spans="1:1" ht="18" x14ac:dyDescent="0.25">
      <c r="A1141" s="62"/>
    </row>
  </sheetData>
  <pageMargins left="0.7" right="0.7" top="0.75" bottom="0.75" header="0.3" footer="0.3"/>
  <pageSetup paperSize="9"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91"/>
  <sheetViews>
    <sheetView showGridLines="0" workbookViewId="0"/>
  </sheetViews>
  <sheetFormatPr defaultColWidth="9" defaultRowHeight="15.75" customHeight="1" x14ac:dyDescent="0.25"/>
  <cols>
    <col min="1" max="1" width="4.125" style="1" customWidth="1"/>
    <col min="2" max="2" width="47.75" style="2" customWidth="1"/>
    <col min="3" max="3" width="8.25" style="1" bestFit="1" customWidth="1"/>
    <col min="4" max="5" width="8.875" style="1" bestFit="1" customWidth="1"/>
    <col min="6" max="6" width="17.375" style="1" customWidth="1"/>
    <col min="7" max="8" width="9" style="1" customWidth="1"/>
    <col min="9" max="16384" width="9" style="1"/>
  </cols>
  <sheetData>
    <row r="1" spans="1:8" ht="16.5" x14ac:dyDescent="0.3">
      <c r="A1" s="55" t="s">
        <v>40</v>
      </c>
      <c r="B1" s="5"/>
      <c r="C1" s="6"/>
      <c r="D1" s="6"/>
      <c r="E1" s="6"/>
      <c r="F1" s="6"/>
    </row>
    <row r="2" spans="1:8" x14ac:dyDescent="0.25">
      <c r="A2" s="39"/>
      <c r="B2" s="5"/>
      <c r="C2" s="39"/>
      <c r="D2" s="54">
        <f>B45</f>
        <v>0</v>
      </c>
      <c r="E2" s="54">
        <f>B47</f>
        <v>0</v>
      </c>
      <c r="F2" s="39"/>
      <c r="G2" s="53" t="s">
        <v>39</v>
      </c>
    </row>
    <row r="3" spans="1:8" ht="16.5" x14ac:dyDescent="0.3">
      <c r="A3" s="52" t="s">
        <v>38</v>
      </c>
      <c r="B3" s="5"/>
      <c r="C3" s="39"/>
      <c r="D3" s="39"/>
      <c r="E3" s="39"/>
      <c r="F3" s="39"/>
    </row>
    <row r="4" spans="1:8" x14ac:dyDescent="0.25">
      <c r="A4" s="45" t="str">
        <f>"Ügyfél:  "&amp;Alapa!$C$17</f>
        <v xml:space="preserve">Ügyfél:  </v>
      </c>
      <c r="B4" s="49"/>
      <c r="C4" s="45" t="s">
        <v>37</v>
      </c>
      <c r="D4" s="44"/>
      <c r="E4" s="51"/>
      <c r="F4" s="50"/>
    </row>
    <row r="5" spans="1:8" ht="16.5" x14ac:dyDescent="0.3">
      <c r="A5" s="45" t="str">
        <f>"Fordulónap: "&amp;Alapa!C12</f>
        <v xml:space="preserve">Fordulónap: </v>
      </c>
      <c r="B5" s="49"/>
      <c r="C5" s="45" t="s">
        <v>36</v>
      </c>
      <c r="D5" s="44"/>
      <c r="E5" s="43" t="e">
        <f>VLOOKUP(H5,Alapa!$G$2:$H$22,2)</f>
        <v>#N/A</v>
      </c>
      <c r="F5" s="48"/>
      <c r="G5" s="47" t="s">
        <v>35</v>
      </c>
      <c r="H5" s="46">
        <v>1</v>
      </c>
    </row>
    <row r="6" spans="1:8" ht="16.5" x14ac:dyDescent="0.3">
      <c r="A6" s="39"/>
      <c r="B6" s="5"/>
      <c r="C6" s="45" t="s">
        <v>34</v>
      </c>
      <c r="D6" s="44"/>
      <c r="E6" s="43" t="str">
        <f>IF(Alapa!$N$2=0," ",Alapa!$N$2)</f>
        <v xml:space="preserve"> </v>
      </c>
      <c r="F6" s="42"/>
    </row>
    <row r="7" spans="1:8" x14ac:dyDescent="0.25">
      <c r="A7" s="39"/>
      <c r="B7" s="5"/>
      <c r="C7" s="39"/>
      <c r="D7" s="39"/>
      <c r="E7" s="39"/>
      <c r="F7" s="39"/>
    </row>
    <row r="8" spans="1:8" x14ac:dyDescent="0.25">
      <c r="A8" s="41" t="s">
        <v>33</v>
      </c>
      <c r="B8" s="12" t="s">
        <v>32</v>
      </c>
      <c r="C8" s="39"/>
      <c r="D8" s="39"/>
      <c r="E8" s="39"/>
      <c r="F8" s="39"/>
    </row>
    <row r="9" spans="1:8" x14ac:dyDescent="0.25">
      <c r="A9" s="4" t="s">
        <v>31</v>
      </c>
      <c r="B9" s="12"/>
      <c r="C9" s="39"/>
      <c r="D9" s="39"/>
      <c r="E9" s="39"/>
      <c r="F9" s="39"/>
    </row>
    <row r="10" spans="1:8" x14ac:dyDescent="0.25">
      <c r="A10" s="4"/>
      <c r="B10" s="12" t="s">
        <v>30</v>
      </c>
      <c r="C10" s="39"/>
      <c r="D10" s="39"/>
      <c r="E10" s="39"/>
      <c r="F10" s="39"/>
    </row>
    <row r="11" spans="1:8" x14ac:dyDescent="0.25">
      <c r="A11" s="41" t="s">
        <v>43</v>
      </c>
      <c r="B11" s="12"/>
      <c r="C11" s="39"/>
      <c r="D11" s="39"/>
      <c r="E11" s="39"/>
      <c r="F11" s="39"/>
    </row>
    <row r="12" spans="1:8" x14ac:dyDescent="0.25">
      <c r="A12" s="4"/>
      <c r="B12" s="40"/>
      <c r="C12" s="39"/>
      <c r="D12" s="39"/>
      <c r="E12" s="39"/>
      <c r="F12" s="39"/>
    </row>
    <row r="13" spans="1:8" ht="16.5" thickBot="1" x14ac:dyDescent="0.3">
      <c r="A13" s="39"/>
      <c r="B13" s="5"/>
      <c r="C13" s="39"/>
      <c r="D13" s="39"/>
      <c r="E13" s="39"/>
      <c r="F13" s="39"/>
    </row>
    <row r="14" spans="1:8" ht="16.5" thickBot="1" x14ac:dyDescent="0.3">
      <c r="A14" s="38" t="s">
        <v>275</v>
      </c>
      <c r="B14" s="37" t="s">
        <v>29</v>
      </c>
      <c r="C14" s="36" t="s">
        <v>7</v>
      </c>
      <c r="D14" s="36" t="s">
        <v>6</v>
      </c>
      <c r="E14" s="36" t="s">
        <v>28</v>
      </c>
      <c r="F14" s="35" t="s">
        <v>27</v>
      </c>
    </row>
    <row r="15" spans="1:8" x14ac:dyDescent="0.25">
      <c r="A15" s="28">
        <f>COUNT(A$14:$A14)+1</f>
        <v>1</v>
      </c>
      <c r="B15" s="31" t="s">
        <v>20</v>
      </c>
      <c r="C15" s="30"/>
      <c r="D15" s="30"/>
      <c r="E15" s="30"/>
      <c r="F15" s="29"/>
      <c r="G15" s="251" t="s">
        <v>274</v>
      </c>
    </row>
    <row r="16" spans="1:8" ht="25.5" x14ac:dyDescent="0.25">
      <c r="A16" s="28">
        <f>COUNT(A$14:$A15)+1</f>
        <v>2</v>
      </c>
      <c r="B16" s="34" t="s">
        <v>19</v>
      </c>
      <c r="C16" s="26"/>
      <c r="D16" s="26"/>
      <c r="E16" s="26"/>
      <c r="F16" s="25"/>
    </row>
    <row r="17" spans="1:7" ht="26.25" thickBot="1" x14ac:dyDescent="0.3">
      <c r="A17" s="24">
        <f>COUNT(A$14:$A16)+1</f>
        <v>3</v>
      </c>
      <c r="B17" s="33" t="s">
        <v>18</v>
      </c>
      <c r="C17" s="23"/>
      <c r="D17" s="23"/>
      <c r="E17" s="23"/>
      <c r="F17" s="22"/>
    </row>
    <row r="18" spans="1:7" x14ac:dyDescent="0.25">
      <c r="A18" s="28">
        <f>COUNT(A$14:$A17)+1</f>
        <v>4</v>
      </c>
      <c r="B18" s="31" t="s">
        <v>26</v>
      </c>
      <c r="C18" s="30"/>
      <c r="D18" s="30"/>
      <c r="E18" s="30"/>
      <c r="F18" s="29"/>
      <c r="G18" s="251" t="s">
        <v>273</v>
      </c>
    </row>
    <row r="19" spans="1:7" ht="31.5" customHeight="1" x14ac:dyDescent="0.25">
      <c r="A19" s="28">
        <f>COUNT(A$14:$A18)+1</f>
        <v>5</v>
      </c>
      <c r="B19" s="34" t="s">
        <v>25</v>
      </c>
      <c r="C19" s="26"/>
      <c r="D19" s="26"/>
      <c r="E19" s="26"/>
      <c r="F19" s="25"/>
    </row>
    <row r="20" spans="1:7" ht="25.5" customHeight="1" x14ac:dyDescent="0.25">
      <c r="A20" s="28">
        <f>COUNT(A$14:$A19)+1</f>
        <v>6</v>
      </c>
      <c r="B20" s="34" t="s">
        <v>24</v>
      </c>
      <c r="C20" s="26"/>
      <c r="D20" s="26"/>
      <c r="E20" s="26"/>
      <c r="F20" s="25"/>
    </row>
    <row r="21" spans="1:7" ht="38.25" x14ac:dyDescent="0.25">
      <c r="A21" s="28">
        <f>COUNT(A$14:$A20)+1</f>
        <v>7</v>
      </c>
      <c r="B21" s="34" t="s">
        <v>23</v>
      </c>
      <c r="C21" s="26"/>
      <c r="D21" s="26"/>
      <c r="E21" s="26"/>
      <c r="F21" s="25"/>
    </row>
    <row r="22" spans="1:7" ht="25.5" x14ac:dyDescent="0.25">
      <c r="A22" s="28">
        <f>COUNT(A$14:$A21)+1</f>
        <v>8</v>
      </c>
      <c r="B22" s="34" t="s">
        <v>22</v>
      </c>
      <c r="C22" s="26"/>
      <c r="D22" s="26"/>
      <c r="E22" s="26"/>
      <c r="F22" s="25"/>
    </row>
    <row r="23" spans="1:7" ht="26.25" thickBot="1" x14ac:dyDescent="0.3">
      <c r="A23" s="24">
        <f>COUNT(A$14:$A22)+1</f>
        <v>9</v>
      </c>
      <c r="B23" s="33" t="s">
        <v>21</v>
      </c>
      <c r="C23" s="23"/>
      <c r="D23" s="23"/>
      <c r="E23" s="23"/>
      <c r="F23" s="22"/>
    </row>
    <row r="24" spans="1:7" x14ac:dyDescent="0.25">
      <c r="A24" s="32">
        <f>COUNT(A$14:$A23)+1</f>
        <v>10</v>
      </c>
      <c r="B24" s="31" t="s">
        <v>14</v>
      </c>
      <c r="C24" s="30"/>
      <c r="D24" s="30"/>
      <c r="E24" s="30"/>
      <c r="F24" s="29"/>
    </row>
    <row r="25" spans="1:7" ht="25.5" x14ac:dyDescent="0.25">
      <c r="A25" s="28">
        <f>COUNT(A$14:$A24)+1</f>
        <v>11</v>
      </c>
      <c r="B25" s="34" t="s">
        <v>13</v>
      </c>
      <c r="C25" s="26"/>
      <c r="D25" s="26"/>
      <c r="E25" s="26"/>
      <c r="F25" s="25"/>
    </row>
    <row r="26" spans="1:7" ht="38.25" x14ac:dyDescent="0.25">
      <c r="A26" s="28">
        <f>COUNT(A$14:$A25)+1</f>
        <v>12</v>
      </c>
      <c r="B26" s="34" t="s">
        <v>41</v>
      </c>
      <c r="C26" s="26"/>
      <c r="D26" s="26"/>
      <c r="E26" s="26"/>
      <c r="F26" s="25"/>
    </row>
    <row r="27" spans="1:7" ht="25.5" x14ac:dyDescent="0.25">
      <c r="A27" s="28">
        <f>COUNT(A$14:$A26)+1</f>
        <v>13</v>
      </c>
      <c r="B27" s="34" t="s">
        <v>42</v>
      </c>
      <c r="C27" s="26"/>
      <c r="D27" s="26"/>
      <c r="E27" s="26"/>
      <c r="F27" s="25"/>
    </row>
    <row r="28" spans="1:7" x14ac:dyDescent="0.25">
      <c r="A28" s="28">
        <f>COUNT(A$14:$A27)+1</f>
        <v>14</v>
      </c>
      <c r="B28" s="34" t="s">
        <v>12</v>
      </c>
      <c r="C28" s="26"/>
      <c r="D28" s="26"/>
      <c r="E28" s="26"/>
      <c r="F28" s="25"/>
    </row>
    <row r="29" spans="1:7" ht="39" thickBot="1" x14ac:dyDescent="0.3">
      <c r="A29" s="63">
        <f>COUNT(A$14:$A28)+1</f>
        <v>15</v>
      </c>
      <c r="B29" s="64" t="s">
        <v>11</v>
      </c>
      <c r="C29" s="65"/>
      <c r="D29" s="65"/>
      <c r="E29" s="65"/>
      <c r="F29" s="66"/>
    </row>
    <row r="30" spans="1:7" x14ac:dyDescent="0.25">
      <c r="A30" s="32">
        <f>COUNT(A$14:$A29)+1</f>
        <v>16</v>
      </c>
      <c r="B30" s="31" t="s">
        <v>17</v>
      </c>
      <c r="C30" s="30"/>
      <c r="D30" s="30"/>
      <c r="E30" s="30"/>
      <c r="F30" s="29"/>
    </row>
    <row r="31" spans="1:7" ht="25.5" x14ac:dyDescent="0.25">
      <c r="A31" s="28">
        <f>COUNT(A$14:$A30)+1</f>
        <v>17</v>
      </c>
      <c r="B31" s="34" t="s">
        <v>16</v>
      </c>
      <c r="C31" s="26"/>
      <c r="D31" s="26"/>
      <c r="E31" s="26"/>
      <c r="F31" s="25"/>
    </row>
    <row r="32" spans="1:7" ht="26.25" thickBot="1" x14ac:dyDescent="0.3">
      <c r="A32" s="24">
        <f>COUNT(A$14:$A31)+1</f>
        <v>18</v>
      </c>
      <c r="B32" s="33" t="s">
        <v>15</v>
      </c>
      <c r="C32" s="23"/>
      <c r="D32" s="23"/>
      <c r="E32" s="23"/>
      <c r="F32" s="22"/>
    </row>
    <row r="33" spans="1:6" x14ac:dyDescent="0.25">
      <c r="A33" s="67">
        <f>COUNT(A$14:$A29)+1</f>
        <v>16</v>
      </c>
      <c r="B33" s="68" t="s">
        <v>279</v>
      </c>
      <c r="C33" s="256" t="s">
        <v>282</v>
      </c>
      <c r="D33" s="256" t="s">
        <v>283</v>
      </c>
      <c r="E33" s="256" t="s">
        <v>284</v>
      </c>
      <c r="F33" s="70"/>
    </row>
    <row r="34" spans="1:6" ht="25.5" x14ac:dyDescent="0.25">
      <c r="A34" s="71">
        <f>COUNT(A$14:$A33)+1</f>
        <v>20</v>
      </c>
      <c r="B34" s="34" t="s">
        <v>280</v>
      </c>
      <c r="C34" s="26"/>
      <c r="D34" s="26"/>
      <c r="E34" s="26"/>
      <c r="F34" s="72"/>
    </row>
    <row r="35" spans="1:6" ht="16.5" thickBot="1" x14ac:dyDescent="0.3">
      <c r="A35" s="254">
        <f>COUNT(A$14:$A34)+1</f>
        <v>21</v>
      </c>
      <c r="B35" s="33" t="s">
        <v>281</v>
      </c>
      <c r="C35" s="65"/>
      <c r="D35" s="65"/>
      <c r="E35" s="65"/>
      <c r="F35" s="255"/>
    </row>
    <row r="36" spans="1:6" x14ac:dyDescent="0.25">
      <c r="A36" s="67">
        <f>COUNT(A$14:$A35)+1</f>
        <v>22</v>
      </c>
      <c r="B36" s="68" t="s">
        <v>10</v>
      </c>
      <c r="C36" s="69"/>
      <c r="D36" s="69"/>
      <c r="E36" s="69"/>
      <c r="F36" s="70"/>
    </row>
    <row r="37" spans="1:6" x14ac:dyDescent="0.25">
      <c r="A37" s="71">
        <f>COUNT(A$14:$A36)+1</f>
        <v>23</v>
      </c>
      <c r="B37" s="27"/>
      <c r="C37" s="26"/>
      <c r="D37" s="26"/>
      <c r="E37" s="26"/>
      <c r="F37" s="72"/>
    </row>
    <row r="38" spans="1:6" ht="16.5" thickBot="1" x14ac:dyDescent="0.3">
      <c r="A38" s="73">
        <f>COUNT(A$14:$A37)+1</f>
        <v>24</v>
      </c>
      <c r="B38" s="74"/>
      <c r="C38" s="75"/>
      <c r="D38" s="75"/>
      <c r="E38" s="75"/>
      <c r="F38" s="76"/>
    </row>
    <row r="39" spans="1:6" ht="17.25" thickBot="1" x14ac:dyDescent="0.35">
      <c r="A39" s="6"/>
      <c r="B39" s="11" t="s">
        <v>9</v>
      </c>
      <c r="C39" s="4"/>
      <c r="D39" s="4"/>
      <c r="E39" s="4"/>
      <c r="F39" s="4"/>
    </row>
    <row r="40" spans="1:6" ht="16.5" x14ac:dyDescent="0.3">
      <c r="A40" s="6"/>
      <c r="B40" s="21" t="s">
        <v>8</v>
      </c>
      <c r="C40" s="20" t="s">
        <v>7</v>
      </c>
      <c r="D40" s="20" t="s">
        <v>6</v>
      </c>
      <c r="E40" s="19" t="s">
        <v>5</v>
      </c>
      <c r="F40" s="4"/>
    </row>
    <row r="41" spans="1:6" ht="16.5" x14ac:dyDescent="0.3">
      <c r="A41" s="6"/>
      <c r="B41" s="18" t="s">
        <v>4</v>
      </c>
      <c r="C41" s="17">
        <f>COUNTA(C18:C38)</f>
        <v>1</v>
      </c>
      <c r="D41" s="17">
        <f>COUNTA(D18:D38)</f>
        <v>1</v>
      </c>
      <c r="E41" s="16">
        <f>COUNTA(E18:E38)</f>
        <v>1</v>
      </c>
      <c r="F41" s="4"/>
    </row>
    <row r="42" spans="1:6" ht="17.25" thickBot="1" x14ac:dyDescent="0.35">
      <c r="A42" s="6"/>
      <c r="B42" s="15" t="s">
        <v>3</v>
      </c>
      <c r="C42" s="14">
        <f>IF(SUM($C41:$D41)=0,0,C41/SUM($C41:$D41))</f>
        <v>0.5</v>
      </c>
      <c r="D42" s="14">
        <f>IF(SUM($C41:$D41)=0,0,D41/SUM($C41:$D41))</f>
        <v>0.5</v>
      </c>
      <c r="E42" s="13"/>
      <c r="F42" s="4"/>
    </row>
    <row r="43" spans="1:6" ht="16.5" x14ac:dyDescent="0.3">
      <c r="A43" s="6"/>
      <c r="B43" s="12"/>
      <c r="C43" s="4"/>
      <c r="D43" s="4"/>
      <c r="E43" s="4"/>
      <c r="F43" s="4"/>
    </row>
    <row r="44" spans="1:6" ht="15" customHeight="1" x14ac:dyDescent="0.3">
      <c r="A44" s="6"/>
      <c r="B44" s="11" t="s">
        <v>2</v>
      </c>
      <c r="C44" s="7"/>
      <c r="D44" s="7"/>
      <c r="E44" s="7"/>
      <c r="F44" s="7"/>
    </row>
    <row r="45" spans="1:6" ht="15" customHeight="1" x14ac:dyDescent="0.3">
      <c r="A45" s="6"/>
      <c r="B45" s="9"/>
      <c r="C45" s="8"/>
      <c r="D45" s="8"/>
      <c r="E45" s="8"/>
      <c r="F45" s="7"/>
    </row>
    <row r="46" spans="1:6" ht="15" customHeight="1" x14ac:dyDescent="0.3">
      <c r="A46" s="6"/>
      <c r="B46" s="10" t="s">
        <v>1</v>
      </c>
      <c r="C46" s="7"/>
      <c r="D46" s="7"/>
      <c r="E46" s="7"/>
      <c r="F46" s="7"/>
    </row>
    <row r="47" spans="1:6" ht="15" customHeight="1" x14ac:dyDescent="0.3">
      <c r="A47" s="6"/>
      <c r="B47" s="9"/>
      <c r="C47" s="8"/>
      <c r="D47" s="8"/>
      <c r="E47" s="8"/>
      <c r="F47" s="7"/>
    </row>
    <row r="48" spans="1:6" ht="15" customHeight="1" x14ac:dyDescent="0.3">
      <c r="A48" s="6"/>
      <c r="B48" s="5"/>
      <c r="C48" s="7"/>
      <c r="D48" s="7"/>
      <c r="E48" s="7"/>
      <c r="F48" s="7"/>
    </row>
    <row r="49" spans="1:6" ht="18.75" x14ac:dyDescent="0.3">
      <c r="A49" s="6"/>
      <c r="B49" s="5"/>
      <c r="C49" s="4"/>
      <c r="D49" s="4"/>
      <c r="E49" s="4"/>
      <c r="F49" s="7"/>
    </row>
    <row r="50" spans="1:6" x14ac:dyDescent="0.25">
      <c r="A50" s="3"/>
    </row>
    <row r="51" spans="1:6" ht="16.5" customHeight="1" x14ac:dyDescent="0.25"/>
    <row r="52" spans="1:6" ht="16.5" customHeight="1" x14ac:dyDescent="0.25"/>
    <row r="53" spans="1:6" ht="16.5" customHeight="1" x14ac:dyDescent="0.25"/>
    <row r="54" spans="1:6" ht="16.5" customHeight="1" x14ac:dyDescent="0.25"/>
    <row r="55" spans="1:6" ht="16.5" customHeight="1" x14ac:dyDescent="0.25"/>
    <row r="56" spans="1:6" ht="16.5" customHeight="1" x14ac:dyDescent="0.25"/>
    <row r="57" spans="1:6" ht="16.5" customHeight="1" x14ac:dyDescent="0.25"/>
    <row r="58" spans="1:6" ht="16.5" customHeight="1" x14ac:dyDescent="0.25"/>
    <row r="59" spans="1:6" ht="16.5" customHeight="1" x14ac:dyDescent="0.25"/>
    <row r="60" spans="1:6" ht="16.5" customHeight="1" x14ac:dyDescent="0.25"/>
    <row r="61" spans="1:6" ht="16.5" customHeight="1" x14ac:dyDescent="0.25"/>
    <row r="62" spans="1:6" ht="16.5" customHeight="1" x14ac:dyDescent="0.25"/>
    <row r="63" spans="1:6" ht="16.5" customHeight="1" x14ac:dyDescent="0.25"/>
    <row r="64" spans="1:6" ht="16.5" customHeight="1" x14ac:dyDescent="0.25"/>
    <row r="65" ht="16.5" customHeight="1" x14ac:dyDescent="0.25"/>
    <row r="66" ht="16.5" customHeight="1" x14ac:dyDescent="0.25"/>
    <row r="67" ht="16.5" customHeight="1" x14ac:dyDescent="0.25"/>
    <row r="68" ht="16.5" customHeight="1" x14ac:dyDescent="0.25"/>
    <row r="69" ht="16.5" customHeight="1" x14ac:dyDescent="0.25"/>
    <row r="70" ht="16.5" customHeight="1" x14ac:dyDescent="0.25"/>
    <row r="71" ht="16.5" customHeight="1" x14ac:dyDescent="0.25"/>
    <row r="72" ht="16.5" customHeight="1" x14ac:dyDescent="0.25"/>
    <row r="73" ht="16.5" customHeight="1" x14ac:dyDescent="0.25"/>
    <row r="74" ht="16.5" customHeight="1" x14ac:dyDescent="0.25"/>
    <row r="75" ht="16.5" customHeight="1" x14ac:dyDescent="0.25"/>
    <row r="76" ht="16.5" customHeight="1" x14ac:dyDescent="0.25"/>
    <row r="77" ht="16.5" customHeight="1" x14ac:dyDescent="0.25"/>
    <row r="78" ht="16.5" customHeight="1" x14ac:dyDescent="0.25"/>
    <row r="79" ht="16.5" customHeight="1" x14ac:dyDescent="0.25"/>
    <row r="80" ht="16.5" customHeight="1" x14ac:dyDescent="0.25"/>
    <row r="81" spans="1:1" ht="16.5" customHeight="1" x14ac:dyDescent="0.25"/>
    <row r="82" spans="1:1" ht="16.5" customHeight="1" x14ac:dyDescent="0.25"/>
    <row r="83" spans="1:1" ht="16.5" customHeight="1" x14ac:dyDescent="0.25"/>
    <row r="84" spans="1:1" ht="16.5" customHeight="1" x14ac:dyDescent="0.25"/>
    <row r="85" spans="1:1" ht="16.5" customHeight="1" x14ac:dyDescent="0.25"/>
    <row r="86" spans="1:1" ht="16.5" customHeight="1" x14ac:dyDescent="0.25"/>
    <row r="87" spans="1:1" ht="16.5" customHeight="1" x14ac:dyDescent="0.25"/>
    <row r="88" spans="1:1" ht="16.5" customHeight="1" x14ac:dyDescent="0.25"/>
    <row r="89" spans="1:1" ht="16.5" customHeight="1" x14ac:dyDescent="0.25"/>
    <row r="90" spans="1:1" ht="16.5" customHeight="1" x14ac:dyDescent="0.25"/>
    <row r="91" spans="1:1" x14ac:dyDescent="0.25">
      <c r="A91" s="1" t="s">
        <v>0</v>
      </c>
    </row>
  </sheetData>
  <hyperlinks>
    <hyperlink ref="G18" location="'KK-02-02_Tao'!A1" display="KK-02-02_Tao" xr:uid="{89ADFA2D-D23B-43AC-8C67-CABB26E8FCEE}"/>
    <hyperlink ref="G15" location="'KK-02-01_Sztv'!A1" display="KK-02-01_Sztv" xr:uid="{A1B8A3AE-D8AD-4175-9BCC-CE87959A0578}"/>
  </hyperlinks>
  <pageMargins left="0.70866141732283505" right="0.70866141732283505" top="0.70866141732283505" bottom="0.70866141732283505" header="0.511811023622047" footer="0.511811023622047"/>
  <pageSetup paperSize="9" scale="88" orientation="portrait" r:id="rId1"/>
  <headerFooter>
    <oddFooter>&amp;L&amp;"Arial Narrow,Normál"&amp;8&amp;F/&amp;A&amp;C &amp;"Arial Narrow,Normál"&amp;8&amp;P/&amp;N&amp;R&amp;"Arial Narrow,Normál"&amp;8DigitAudit/AuditDok</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255D8-76BF-4C3E-9431-C3F5BCA04066}">
  <dimension ref="A1:W52"/>
  <sheetViews>
    <sheetView showGridLines="0" zoomScaleNormal="100" workbookViewId="0"/>
  </sheetViews>
  <sheetFormatPr defaultColWidth="9" defaultRowHeight="16.5" customHeight="1" x14ac:dyDescent="0.3"/>
  <cols>
    <col min="1" max="1" width="8.5" style="116" customWidth="1"/>
    <col min="2" max="2" width="24.875" style="116" customWidth="1"/>
    <col min="3" max="3" width="13.25" style="116" customWidth="1"/>
    <col min="4" max="4" width="13.625" style="116" customWidth="1"/>
    <col min="5" max="5" width="13.25" style="116" customWidth="1"/>
    <col min="6" max="6" width="13.5" style="116" customWidth="1"/>
    <col min="7" max="10" width="13.25" style="116" customWidth="1"/>
    <col min="11" max="11" width="10.875" style="116" customWidth="1"/>
    <col min="12" max="12" width="9" style="116" customWidth="1"/>
    <col min="13" max="13" width="12.5" style="116" customWidth="1"/>
    <col min="14" max="14" width="18.875" style="116" customWidth="1"/>
    <col min="15" max="23" width="9" style="116" customWidth="1"/>
    <col min="24" max="16384" width="9" style="116"/>
  </cols>
  <sheetData>
    <row r="1" spans="1:23" ht="16.5" customHeight="1" x14ac:dyDescent="0.3">
      <c r="A1" s="172" t="s">
        <v>98</v>
      </c>
      <c r="B1" s="172"/>
      <c r="C1" s="172"/>
      <c r="D1" s="172"/>
      <c r="E1" s="172"/>
      <c r="F1" s="172"/>
      <c r="G1" s="172"/>
      <c r="H1" s="172"/>
      <c r="I1" s="172"/>
      <c r="J1" s="172"/>
      <c r="K1" s="154"/>
      <c r="L1" s="153"/>
      <c r="M1" s="153"/>
    </row>
    <row r="2" spans="1:23" ht="16.5" customHeight="1" x14ac:dyDescent="0.3">
      <c r="A2" s="169"/>
      <c r="B2" s="171"/>
      <c r="C2" s="169"/>
      <c r="D2" s="170">
        <f>L15</f>
        <v>0</v>
      </c>
      <c r="E2" s="170">
        <f>L17</f>
        <v>0</v>
      </c>
      <c r="F2" s="170">
        <f>L17</f>
        <v>0</v>
      </c>
      <c r="G2" s="169"/>
      <c r="H2" s="169"/>
      <c r="I2" s="169"/>
      <c r="J2" s="169"/>
      <c r="K2" s="168" t="s">
        <v>39</v>
      </c>
      <c r="L2" s="153"/>
      <c r="M2" s="153"/>
    </row>
    <row r="3" spans="1:23" x14ac:dyDescent="0.3">
      <c r="A3" s="144" t="s">
        <v>97</v>
      </c>
      <c r="B3" s="142"/>
      <c r="C3" s="142"/>
      <c r="D3" s="141"/>
      <c r="E3" s="142"/>
      <c r="F3" s="142"/>
      <c r="G3" s="141"/>
      <c r="H3" s="141"/>
      <c r="I3" s="141"/>
      <c r="J3" s="141"/>
      <c r="K3" s="154" t="s">
        <v>96</v>
      </c>
      <c r="L3" s="153" t="s">
        <v>95</v>
      </c>
      <c r="M3" s="153"/>
      <c r="N3" s="116" t="s">
        <v>94</v>
      </c>
    </row>
    <row r="4" spans="1:23" ht="16.5" customHeight="1" thickBot="1" x14ac:dyDescent="0.35">
      <c r="A4" s="162" t="s">
        <v>93</v>
      </c>
      <c r="B4" s="160">
        <f>Alapa!$C$17</f>
        <v>0</v>
      </c>
      <c r="C4" s="160"/>
      <c r="D4" s="167"/>
      <c r="E4" s="160"/>
      <c r="F4" s="162" t="s">
        <v>92</v>
      </c>
      <c r="G4" s="166"/>
      <c r="H4" s="160"/>
      <c r="I4" s="165"/>
      <c r="J4" s="164"/>
      <c r="K4" s="154"/>
      <c r="L4" s="153"/>
      <c r="M4" s="153"/>
      <c r="N4" s="116" t="s">
        <v>91</v>
      </c>
    </row>
    <row r="5" spans="1:23" ht="16.5" customHeight="1" thickBot="1" x14ac:dyDescent="0.35">
      <c r="A5" s="162" t="s">
        <v>46</v>
      </c>
      <c r="B5" s="163">
        <f>Alapa!$C$12</f>
        <v>0</v>
      </c>
      <c r="C5" s="163"/>
      <c r="D5" s="160"/>
      <c r="E5" s="163"/>
      <c r="F5" s="162" t="s">
        <v>35</v>
      </c>
      <c r="G5" s="161" t="e">
        <f>VLOOKUP(L5,Alapa!$G$2:$H$22,2)</f>
        <v>#N/A</v>
      </c>
      <c r="H5" s="160"/>
      <c r="I5" s="160" t="s">
        <v>34</v>
      </c>
      <c r="J5" s="159" t="str">
        <f>IF(Alapa!$N$2=0," ",Alapa!$N$2)</f>
        <v xml:space="preserve"> </v>
      </c>
      <c r="K5" s="158" t="s">
        <v>35</v>
      </c>
      <c r="L5" s="157">
        <v>1</v>
      </c>
      <c r="M5" s="153"/>
      <c r="N5" s="116" t="s">
        <v>90</v>
      </c>
    </row>
    <row r="6" spans="1:23" ht="16.5" customHeight="1" x14ac:dyDescent="0.3">
      <c r="A6" s="143"/>
      <c r="B6" s="143"/>
      <c r="C6" s="142"/>
      <c r="D6" s="141"/>
      <c r="E6" s="142"/>
      <c r="F6" s="142"/>
      <c r="G6" s="141"/>
      <c r="H6" s="141"/>
      <c r="I6" s="141"/>
      <c r="J6" s="141"/>
      <c r="M6" s="153"/>
      <c r="N6" s="253" t="s">
        <v>277</v>
      </c>
    </row>
    <row r="7" spans="1:23" x14ac:dyDescent="0.3">
      <c r="A7" s="142"/>
      <c r="B7" s="156" t="s">
        <v>88</v>
      </c>
      <c r="C7" s="155"/>
      <c r="D7" s="141"/>
      <c r="E7" s="141"/>
      <c r="F7" s="156" t="s">
        <v>87</v>
      </c>
      <c r="G7" s="155"/>
      <c r="H7" s="141"/>
      <c r="I7" s="141"/>
      <c r="J7" s="141"/>
      <c r="K7" s="154"/>
      <c r="L7" s="153"/>
      <c r="M7" s="153"/>
      <c r="N7" s="116" t="s">
        <v>89</v>
      </c>
    </row>
    <row r="8" spans="1:23" ht="16.5" customHeight="1" x14ac:dyDescent="0.3">
      <c r="A8" s="144"/>
      <c r="B8" s="143"/>
      <c r="C8" s="142"/>
      <c r="D8" s="141"/>
      <c r="E8" s="142"/>
      <c r="F8" s="142"/>
      <c r="G8" s="141"/>
      <c r="H8" s="141"/>
      <c r="I8" s="141"/>
      <c r="J8" s="141"/>
      <c r="L8" s="153"/>
      <c r="M8" s="153"/>
    </row>
    <row r="9" spans="1:23" ht="17.25" thickBot="1" x14ac:dyDescent="0.35">
      <c r="A9" s="144" t="s">
        <v>86</v>
      </c>
      <c r="B9" s="143"/>
      <c r="C9" s="142"/>
      <c r="D9" s="141"/>
      <c r="E9" s="142"/>
      <c r="F9" s="142"/>
      <c r="G9" s="141"/>
      <c r="H9" s="141"/>
      <c r="I9" s="141"/>
      <c r="J9" s="141"/>
      <c r="K9" s="154"/>
      <c r="L9" s="153"/>
      <c r="M9" s="153"/>
      <c r="U9" s="116" t="s">
        <v>85</v>
      </c>
    </row>
    <row r="10" spans="1:23" ht="38.25" x14ac:dyDescent="0.3">
      <c r="A10" s="140" t="s">
        <v>78</v>
      </c>
      <c r="B10" s="137" t="s">
        <v>84</v>
      </c>
      <c r="C10" s="139" t="s">
        <v>76</v>
      </c>
      <c r="D10" s="137" t="s">
        <v>75</v>
      </c>
      <c r="E10" s="138" t="s">
        <v>74</v>
      </c>
      <c r="F10" s="137" t="s">
        <v>73</v>
      </c>
      <c r="G10" s="138" t="s">
        <v>74</v>
      </c>
      <c r="H10" s="137" t="s">
        <v>73</v>
      </c>
      <c r="I10" s="137" t="s">
        <v>72</v>
      </c>
      <c r="J10" s="136" t="s">
        <v>71</v>
      </c>
      <c r="K10" s="154"/>
      <c r="L10" s="153"/>
      <c r="M10" s="153"/>
      <c r="U10" s="116" t="s">
        <v>83</v>
      </c>
    </row>
    <row r="11" spans="1:23" x14ac:dyDescent="0.3">
      <c r="A11" s="135"/>
      <c r="B11" s="133"/>
      <c r="C11" s="134"/>
      <c r="D11" s="134"/>
      <c r="E11" s="132" t="s">
        <v>69</v>
      </c>
      <c r="F11" s="133" t="s">
        <v>69</v>
      </c>
      <c r="G11" s="132" t="s">
        <v>68</v>
      </c>
      <c r="H11" s="133" t="s">
        <v>68</v>
      </c>
      <c r="I11" s="132" t="s">
        <v>67</v>
      </c>
      <c r="J11" s="131" t="s">
        <v>67</v>
      </c>
      <c r="K11" s="154"/>
      <c r="L11" s="153"/>
      <c r="M11" s="153"/>
    </row>
    <row r="12" spans="1:23" ht="16.5" customHeight="1" x14ac:dyDescent="0.3">
      <c r="A12" s="130">
        <f>COUNT(A$10:$A11)+1</f>
        <v>1</v>
      </c>
      <c r="B12" s="129"/>
      <c r="C12" s="128"/>
      <c r="D12" s="127"/>
      <c r="E12" s="126"/>
      <c r="F12" s="128"/>
      <c r="G12" s="126"/>
      <c r="H12" s="128"/>
      <c r="I12" s="124">
        <f t="shared" ref="I12:J14" si="0">G12-E12</f>
        <v>0</v>
      </c>
      <c r="J12" s="123">
        <f t="shared" si="0"/>
        <v>0</v>
      </c>
      <c r="R12" s="151"/>
      <c r="W12" s="151"/>
    </row>
    <row r="13" spans="1:23" ht="16.5" customHeight="1" x14ac:dyDescent="0.3">
      <c r="A13" s="130">
        <f>COUNT(A$10:$A12)+1</f>
        <v>2</v>
      </c>
      <c r="B13" s="129"/>
      <c r="C13" s="128"/>
      <c r="D13" s="127"/>
      <c r="E13" s="126"/>
      <c r="F13" s="128"/>
      <c r="G13" s="126"/>
      <c r="H13" s="128"/>
      <c r="I13" s="124">
        <f t="shared" si="0"/>
        <v>0</v>
      </c>
      <c r="J13" s="123">
        <f t="shared" si="0"/>
        <v>0</v>
      </c>
    </row>
    <row r="14" spans="1:23" ht="16.5" customHeight="1" x14ac:dyDescent="0.3">
      <c r="A14" s="130">
        <f>COUNT(A$10:$A13)+1</f>
        <v>3</v>
      </c>
      <c r="B14" s="129"/>
      <c r="C14" s="128"/>
      <c r="D14" s="127"/>
      <c r="E14" s="126"/>
      <c r="F14" s="128"/>
      <c r="G14" s="126"/>
      <c r="H14" s="128"/>
      <c r="I14" s="124">
        <f t="shared" si="0"/>
        <v>0</v>
      </c>
      <c r="J14" s="123">
        <f t="shared" si="0"/>
        <v>0</v>
      </c>
      <c r="P14" s="152"/>
      <c r="Q14" s="1"/>
    </row>
    <row r="15" spans="1:23" ht="16.5" customHeight="1" x14ac:dyDescent="0.3">
      <c r="A15" s="130">
        <f>COUNT(A$10:$A14)+1</f>
        <v>4</v>
      </c>
      <c r="B15" s="129"/>
      <c r="C15" s="128"/>
      <c r="D15" s="127"/>
      <c r="E15" s="126"/>
      <c r="F15" s="128"/>
      <c r="G15" s="126"/>
      <c r="H15" s="128"/>
      <c r="I15" s="124">
        <v>0</v>
      </c>
      <c r="J15" s="123">
        <f t="shared" ref="J15:J21" si="1">H15-F15</f>
        <v>0</v>
      </c>
      <c r="P15" s="151"/>
      <c r="Q15" s="1"/>
    </row>
    <row r="16" spans="1:23" ht="16.5" customHeight="1" x14ac:dyDescent="0.3">
      <c r="A16" s="130">
        <f>COUNT(A$10:$A15)+1</f>
        <v>5</v>
      </c>
      <c r="B16" s="129"/>
      <c r="C16" s="128"/>
      <c r="D16" s="127"/>
      <c r="E16" s="126"/>
      <c r="F16" s="128"/>
      <c r="G16" s="126"/>
      <c r="H16" s="128"/>
      <c r="I16" s="124">
        <f t="shared" ref="I16:I21" si="2">G16-E16</f>
        <v>0</v>
      </c>
      <c r="J16" s="123">
        <f t="shared" si="1"/>
        <v>0</v>
      </c>
      <c r="P16" s="151"/>
      <c r="Q16" s="1"/>
    </row>
    <row r="17" spans="1:17" ht="16.5" customHeight="1" x14ac:dyDescent="0.3">
      <c r="A17" s="130">
        <f>COUNT(A$10:$A16)+1</f>
        <v>6</v>
      </c>
      <c r="B17" s="129"/>
      <c r="C17" s="128"/>
      <c r="D17" s="127"/>
      <c r="E17" s="126"/>
      <c r="F17" s="128"/>
      <c r="G17" s="126"/>
      <c r="H17" s="128"/>
      <c r="I17" s="124">
        <f t="shared" si="2"/>
        <v>0</v>
      </c>
      <c r="J17" s="123">
        <f t="shared" si="1"/>
        <v>0</v>
      </c>
      <c r="P17" s="151"/>
      <c r="Q17" s="1"/>
    </row>
    <row r="18" spans="1:17" ht="16.5" customHeight="1" x14ac:dyDescent="0.3">
      <c r="A18" s="130">
        <f>COUNT(A$10:$A17)+1</f>
        <v>7</v>
      </c>
      <c r="B18" s="129"/>
      <c r="C18" s="128"/>
      <c r="D18" s="127"/>
      <c r="E18" s="126"/>
      <c r="F18" s="128"/>
      <c r="G18" s="126"/>
      <c r="H18" s="128"/>
      <c r="I18" s="124">
        <f t="shared" si="2"/>
        <v>0</v>
      </c>
      <c r="J18" s="123">
        <f t="shared" si="1"/>
        <v>0</v>
      </c>
      <c r="P18" s="151"/>
      <c r="Q18" s="1"/>
    </row>
    <row r="19" spans="1:17" x14ac:dyDescent="0.3">
      <c r="A19" s="130">
        <f>COUNT(A$10:$A18)+1</f>
        <v>8</v>
      </c>
      <c r="B19" s="129"/>
      <c r="C19" s="128"/>
      <c r="D19" s="127"/>
      <c r="E19" s="126"/>
      <c r="F19" s="128"/>
      <c r="G19" s="126"/>
      <c r="H19" s="128"/>
      <c r="I19" s="124">
        <f t="shared" si="2"/>
        <v>0</v>
      </c>
      <c r="J19" s="123">
        <f t="shared" si="1"/>
        <v>0</v>
      </c>
    </row>
    <row r="20" spans="1:17" x14ac:dyDescent="0.3">
      <c r="A20" s="130">
        <f>COUNT(A$10:$A19)+1</f>
        <v>9</v>
      </c>
      <c r="B20" s="129"/>
      <c r="C20" s="128"/>
      <c r="D20" s="127"/>
      <c r="E20" s="126"/>
      <c r="F20" s="128"/>
      <c r="G20" s="126"/>
      <c r="H20" s="128"/>
      <c r="I20" s="124">
        <f t="shared" si="2"/>
        <v>0</v>
      </c>
      <c r="J20" s="123">
        <f t="shared" si="1"/>
        <v>0</v>
      </c>
    </row>
    <row r="21" spans="1:17" x14ac:dyDescent="0.3">
      <c r="A21" s="130">
        <f>COUNT(A$10:$A20)+1</f>
        <v>10</v>
      </c>
      <c r="B21" s="129"/>
      <c r="C21" s="128"/>
      <c r="D21" s="127"/>
      <c r="E21" s="126"/>
      <c r="F21" s="128"/>
      <c r="G21" s="126"/>
      <c r="H21" s="128"/>
      <c r="I21" s="124">
        <f t="shared" si="2"/>
        <v>0</v>
      </c>
      <c r="J21" s="123">
        <f t="shared" si="1"/>
        <v>0</v>
      </c>
    </row>
    <row r="22" spans="1:17" ht="17.25" thickBot="1" x14ac:dyDescent="0.35">
      <c r="A22" s="122"/>
      <c r="B22" s="121"/>
      <c r="C22" s="120"/>
      <c r="D22" s="150" t="s">
        <v>66</v>
      </c>
      <c r="E22" s="149">
        <f t="shared" ref="E22:J22" si="3">SUM(E12:E21)</f>
        <v>0</v>
      </c>
      <c r="F22" s="150">
        <f t="shared" si="3"/>
        <v>0</v>
      </c>
      <c r="G22" s="149">
        <f t="shared" si="3"/>
        <v>0</v>
      </c>
      <c r="H22" s="150">
        <f t="shared" si="3"/>
        <v>0</v>
      </c>
      <c r="I22" s="149">
        <f t="shared" si="3"/>
        <v>0</v>
      </c>
      <c r="J22" s="117">
        <f t="shared" si="3"/>
        <v>0</v>
      </c>
    </row>
    <row r="23" spans="1:17" ht="17.25" thickBot="1" x14ac:dyDescent="0.35">
      <c r="A23" s="144"/>
      <c r="B23" s="143"/>
      <c r="C23" s="142"/>
      <c r="D23" s="141"/>
      <c r="E23" s="148" t="s">
        <v>80</v>
      </c>
      <c r="F23" s="147">
        <f>F22-Import_M!D64</f>
        <v>0</v>
      </c>
      <c r="G23" s="141"/>
      <c r="H23" s="147">
        <f>H22-Import_M!F64</f>
        <v>0</v>
      </c>
      <c r="I23" s="141"/>
      <c r="J23" s="141"/>
    </row>
    <row r="24" spans="1:17" ht="18" thickTop="1" thickBot="1" x14ac:dyDescent="0.35">
      <c r="A24" s="144" t="s">
        <v>82</v>
      </c>
      <c r="B24" s="143"/>
      <c r="C24" s="142"/>
      <c r="D24" s="141"/>
      <c r="E24" s="141"/>
      <c r="F24" s="141"/>
      <c r="G24" s="141"/>
      <c r="H24" s="141"/>
      <c r="I24" s="141"/>
      <c r="J24" s="141"/>
    </row>
    <row r="25" spans="1:17" ht="38.25" x14ac:dyDescent="0.3">
      <c r="A25" s="140" t="s">
        <v>78</v>
      </c>
      <c r="B25" s="137" t="s">
        <v>81</v>
      </c>
      <c r="C25" s="139" t="s">
        <v>76</v>
      </c>
      <c r="D25" s="137" t="s">
        <v>75</v>
      </c>
      <c r="E25" s="138" t="s">
        <v>74</v>
      </c>
      <c r="F25" s="137" t="s">
        <v>73</v>
      </c>
      <c r="G25" s="138" t="s">
        <v>74</v>
      </c>
      <c r="H25" s="137" t="s">
        <v>73</v>
      </c>
      <c r="I25" s="137" t="s">
        <v>72</v>
      </c>
      <c r="J25" s="136" t="s">
        <v>71</v>
      </c>
    </row>
    <row r="26" spans="1:17" x14ac:dyDescent="0.3">
      <c r="A26" s="135"/>
      <c r="B26" s="133"/>
      <c r="C26" s="133"/>
      <c r="D26" s="134" t="s">
        <v>70</v>
      </c>
      <c r="E26" s="132" t="s">
        <v>69</v>
      </c>
      <c r="F26" s="133" t="s">
        <v>69</v>
      </c>
      <c r="G26" s="132" t="s">
        <v>68</v>
      </c>
      <c r="H26" s="133" t="s">
        <v>68</v>
      </c>
      <c r="I26" s="132" t="s">
        <v>67</v>
      </c>
      <c r="J26" s="131" t="s">
        <v>67</v>
      </c>
    </row>
    <row r="27" spans="1:17" x14ac:dyDescent="0.3">
      <c r="A27" s="130">
        <f>COUNT(A$25:$A26)+1</f>
        <v>1</v>
      </c>
      <c r="B27" s="129"/>
      <c r="C27" s="128"/>
      <c r="D27" s="127"/>
      <c r="E27" s="126"/>
      <c r="F27" s="125"/>
      <c r="G27" s="126"/>
      <c r="H27" s="125"/>
      <c r="I27" s="124">
        <f t="shared" ref="I27:I36" si="4">G27-E27</f>
        <v>0</v>
      </c>
      <c r="J27" s="123">
        <f t="shared" ref="J27:J36" si="5">H27-F27</f>
        <v>0</v>
      </c>
    </row>
    <row r="28" spans="1:17" x14ac:dyDescent="0.3">
      <c r="A28" s="130">
        <f>COUNT(A$25:$A27)+1</f>
        <v>2</v>
      </c>
      <c r="B28" s="129"/>
      <c r="C28" s="128"/>
      <c r="D28" s="127"/>
      <c r="E28" s="126"/>
      <c r="F28" s="125"/>
      <c r="G28" s="126"/>
      <c r="H28" s="125"/>
      <c r="I28" s="124">
        <f t="shared" si="4"/>
        <v>0</v>
      </c>
      <c r="J28" s="123">
        <f t="shared" si="5"/>
        <v>0</v>
      </c>
    </row>
    <row r="29" spans="1:17" x14ac:dyDescent="0.3">
      <c r="A29" s="130">
        <f>COUNT(A$25:$A28)+1</f>
        <v>3</v>
      </c>
      <c r="B29" s="129"/>
      <c r="C29" s="128"/>
      <c r="D29" s="127"/>
      <c r="E29" s="126"/>
      <c r="F29" s="125"/>
      <c r="G29" s="126"/>
      <c r="H29" s="125"/>
      <c r="I29" s="124">
        <f t="shared" si="4"/>
        <v>0</v>
      </c>
      <c r="J29" s="123">
        <f t="shared" si="5"/>
        <v>0</v>
      </c>
    </row>
    <row r="30" spans="1:17" x14ac:dyDescent="0.3">
      <c r="A30" s="130">
        <f>COUNT(A$25:$A29)+1</f>
        <v>4</v>
      </c>
      <c r="B30" s="129"/>
      <c r="C30" s="128"/>
      <c r="D30" s="127"/>
      <c r="E30" s="126"/>
      <c r="F30" s="125"/>
      <c r="G30" s="126"/>
      <c r="H30" s="125"/>
      <c r="I30" s="124">
        <f t="shared" si="4"/>
        <v>0</v>
      </c>
      <c r="J30" s="123">
        <f t="shared" si="5"/>
        <v>0</v>
      </c>
    </row>
    <row r="31" spans="1:17" x14ac:dyDescent="0.3">
      <c r="A31" s="130">
        <f>COUNT(A$25:$A30)+1</f>
        <v>5</v>
      </c>
      <c r="B31" s="129"/>
      <c r="C31" s="128"/>
      <c r="D31" s="127"/>
      <c r="E31" s="126"/>
      <c r="F31" s="125"/>
      <c r="G31" s="126"/>
      <c r="H31" s="125"/>
      <c r="I31" s="124">
        <f t="shared" si="4"/>
        <v>0</v>
      </c>
      <c r="J31" s="123">
        <f t="shared" si="5"/>
        <v>0</v>
      </c>
    </row>
    <row r="32" spans="1:17" x14ac:dyDescent="0.3">
      <c r="A32" s="130">
        <f>COUNT(A$25:$A31)+1</f>
        <v>6</v>
      </c>
      <c r="B32" s="129"/>
      <c r="C32" s="128"/>
      <c r="D32" s="127"/>
      <c r="E32" s="126"/>
      <c r="F32" s="125"/>
      <c r="G32" s="126"/>
      <c r="H32" s="125"/>
      <c r="I32" s="124">
        <f t="shared" si="4"/>
        <v>0</v>
      </c>
      <c r="J32" s="123">
        <f t="shared" si="5"/>
        <v>0</v>
      </c>
    </row>
    <row r="33" spans="1:10" x14ac:dyDescent="0.3">
      <c r="A33" s="130">
        <f>COUNT(A$25:$A32)+1</f>
        <v>7</v>
      </c>
      <c r="B33" s="129"/>
      <c r="C33" s="128"/>
      <c r="D33" s="127"/>
      <c r="E33" s="126"/>
      <c r="F33" s="125"/>
      <c r="G33" s="126"/>
      <c r="H33" s="125"/>
      <c r="I33" s="124">
        <f t="shared" si="4"/>
        <v>0</v>
      </c>
      <c r="J33" s="123">
        <f t="shared" si="5"/>
        <v>0</v>
      </c>
    </row>
    <row r="34" spans="1:10" x14ac:dyDescent="0.3">
      <c r="A34" s="130">
        <f>COUNT(A$25:$A33)+1</f>
        <v>8</v>
      </c>
      <c r="B34" s="129"/>
      <c r="C34" s="128"/>
      <c r="D34" s="127"/>
      <c r="E34" s="126"/>
      <c r="F34" s="125"/>
      <c r="G34" s="126"/>
      <c r="H34" s="125"/>
      <c r="I34" s="124">
        <f t="shared" si="4"/>
        <v>0</v>
      </c>
      <c r="J34" s="123">
        <f t="shared" si="5"/>
        <v>0</v>
      </c>
    </row>
    <row r="35" spans="1:10" x14ac:dyDescent="0.3">
      <c r="A35" s="130">
        <f>COUNT(A$25:$A34)+1</f>
        <v>9</v>
      </c>
      <c r="B35" s="129"/>
      <c r="C35" s="128"/>
      <c r="D35" s="127"/>
      <c r="E35" s="126"/>
      <c r="F35" s="125"/>
      <c r="G35" s="126"/>
      <c r="H35" s="125"/>
      <c r="I35" s="124">
        <f t="shared" si="4"/>
        <v>0</v>
      </c>
      <c r="J35" s="123">
        <f t="shared" si="5"/>
        <v>0</v>
      </c>
    </row>
    <row r="36" spans="1:10" x14ac:dyDescent="0.3">
      <c r="A36" s="130">
        <f>COUNT(A$25:$A35)+1</f>
        <v>10</v>
      </c>
      <c r="B36" s="129"/>
      <c r="C36" s="128"/>
      <c r="D36" s="127"/>
      <c r="E36" s="126"/>
      <c r="F36" s="125"/>
      <c r="G36" s="126"/>
      <c r="H36" s="125"/>
      <c r="I36" s="124">
        <f t="shared" si="4"/>
        <v>0</v>
      </c>
      <c r="J36" s="123">
        <f t="shared" si="5"/>
        <v>0</v>
      </c>
    </row>
    <row r="37" spans="1:10" ht="17.25" thickBot="1" x14ac:dyDescent="0.35">
      <c r="A37" s="122"/>
      <c r="B37" s="121"/>
      <c r="C37" s="120"/>
      <c r="D37" s="119"/>
      <c r="E37" s="118" t="s">
        <v>66</v>
      </c>
      <c r="F37" s="118">
        <f>SUM(F27:F36)</f>
        <v>0</v>
      </c>
      <c r="G37" s="118" t="s">
        <v>66</v>
      </c>
      <c r="H37" s="118">
        <f>SUM(H27:H36)</f>
        <v>0</v>
      </c>
      <c r="I37" s="118" t="s">
        <v>66</v>
      </c>
      <c r="J37" s="117">
        <f>SUM(J27:J36)</f>
        <v>0</v>
      </c>
    </row>
    <row r="38" spans="1:10" ht="17.25" thickBot="1" x14ac:dyDescent="0.35">
      <c r="A38" s="144"/>
      <c r="B38" s="143"/>
      <c r="C38" s="142"/>
      <c r="D38" s="141"/>
      <c r="E38" s="148" t="s">
        <v>80</v>
      </c>
      <c r="F38" s="147">
        <f>F37-SUM(Import_M!D21+Import_M!D23+Import_M!D25)</f>
        <v>0</v>
      </c>
      <c r="G38" s="146"/>
      <c r="H38" s="147">
        <f>H37-SUM(Import_M!F21+Import_M!F23+Import_M!F25)</f>
        <v>0</v>
      </c>
      <c r="I38" s="146"/>
      <c r="J38" s="145"/>
    </row>
    <row r="39" spans="1:10" ht="18" thickTop="1" thickBot="1" x14ac:dyDescent="0.35">
      <c r="A39" s="144" t="s">
        <v>79</v>
      </c>
      <c r="B39" s="143"/>
      <c r="C39" s="142"/>
      <c r="D39" s="141"/>
      <c r="E39" s="141"/>
      <c r="F39" s="141"/>
      <c r="G39" s="141"/>
      <c r="H39" s="141"/>
      <c r="I39" s="141"/>
      <c r="J39" s="141"/>
    </row>
    <row r="40" spans="1:10" ht="38.25" x14ac:dyDescent="0.3">
      <c r="A40" s="140" t="s">
        <v>78</v>
      </c>
      <c r="B40" s="137" t="s">
        <v>77</v>
      </c>
      <c r="C40" s="139" t="s">
        <v>76</v>
      </c>
      <c r="D40" s="137" t="s">
        <v>75</v>
      </c>
      <c r="E40" s="138" t="s">
        <v>74</v>
      </c>
      <c r="F40" s="137" t="s">
        <v>73</v>
      </c>
      <c r="G40" s="138" t="s">
        <v>74</v>
      </c>
      <c r="H40" s="137" t="s">
        <v>73</v>
      </c>
      <c r="I40" s="137" t="s">
        <v>72</v>
      </c>
      <c r="J40" s="136" t="s">
        <v>71</v>
      </c>
    </row>
    <row r="41" spans="1:10" x14ac:dyDescent="0.3">
      <c r="A41" s="135"/>
      <c r="B41" s="133"/>
      <c r="C41" s="133"/>
      <c r="D41" s="134" t="s">
        <v>70</v>
      </c>
      <c r="E41" s="132" t="s">
        <v>69</v>
      </c>
      <c r="F41" s="133" t="s">
        <v>69</v>
      </c>
      <c r="G41" s="132" t="s">
        <v>68</v>
      </c>
      <c r="H41" s="133" t="s">
        <v>68</v>
      </c>
      <c r="I41" s="132" t="s">
        <v>67</v>
      </c>
      <c r="J41" s="131" t="s">
        <v>67</v>
      </c>
    </row>
    <row r="42" spans="1:10" x14ac:dyDescent="0.3">
      <c r="A42" s="130">
        <f>COUNT(A$40:$A41)+1</f>
        <v>1</v>
      </c>
      <c r="B42" s="129"/>
      <c r="C42" s="128"/>
      <c r="D42" s="127"/>
      <c r="E42" s="126"/>
      <c r="F42" s="125"/>
      <c r="G42" s="126"/>
      <c r="H42" s="125"/>
      <c r="I42" s="124">
        <f t="shared" ref="I42:I51" si="6">G42-E42</f>
        <v>0</v>
      </c>
      <c r="J42" s="123">
        <f t="shared" ref="J42:J51" si="7">H42-F42</f>
        <v>0</v>
      </c>
    </row>
    <row r="43" spans="1:10" x14ac:dyDescent="0.3">
      <c r="A43" s="130">
        <f>COUNT(A$40:$A42)+1</f>
        <v>2</v>
      </c>
      <c r="B43" s="129"/>
      <c r="C43" s="128"/>
      <c r="D43" s="127"/>
      <c r="E43" s="126"/>
      <c r="F43" s="125"/>
      <c r="G43" s="126"/>
      <c r="H43" s="125"/>
      <c r="I43" s="124">
        <f t="shared" si="6"/>
        <v>0</v>
      </c>
      <c r="J43" s="123">
        <f t="shared" si="7"/>
        <v>0</v>
      </c>
    </row>
    <row r="44" spans="1:10" x14ac:dyDescent="0.3">
      <c r="A44" s="130">
        <f>COUNT(A$40:$A43)+1</f>
        <v>3</v>
      </c>
      <c r="B44" s="129"/>
      <c r="C44" s="128"/>
      <c r="D44" s="127"/>
      <c r="E44" s="126"/>
      <c r="F44" s="125"/>
      <c r="G44" s="126"/>
      <c r="H44" s="125"/>
      <c r="I44" s="124">
        <f t="shared" si="6"/>
        <v>0</v>
      </c>
      <c r="J44" s="123">
        <f t="shared" si="7"/>
        <v>0</v>
      </c>
    </row>
    <row r="45" spans="1:10" x14ac:dyDescent="0.3">
      <c r="A45" s="130">
        <f>COUNT(A$40:$A44)+1</f>
        <v>4</v>
      </c>
      <c r="B45" s="129"/>
      <c r="C45" s="128"/>
      <c r="D45" s="127"/>
      <c r="E45" s="126"/>
      <c r="F45" s="125"/>
      <c r="G45" s="126"/>
      <c r="H45" s="125"/>
      <c r="I45" s="124">
        <f t="shared" si="6"/>
        <v>0</v>
      </c>
      <c r="J45" s="123">
        <f t="shared" si="7"/>
        <v>0</v>
      </c>
    </row>
    <row r="46" spans="1:10" x14ac:dyDescent="0.3">
      <c r="A46" s="130">
        <f>COUNT(A$40:$A45)+1</f>
        <v>5</v>
      </c>
      <c r="B46" s="129"/>
      <c r="C46" s="128"/>
      <c r="D46" s="127"/>
      <c r="E46" s="126"/>
      <c r="F46" s="125"/>
      <c r="G46" s="126"/>
      <c r="H46" s="125"/>
      <c r="I46" s="124">
        <f t="shared" si="6"/>
        <v>0</v>
      </c>
      <c r="J46" s="123">
        <f t="shared" si="7"/>
        <v>0</v>
      </c>
    </row>
    <row r="47" spans="1:10" x14ac:dyDescent="0.3">
      <c r="A47" s="130">
        <f>COUNT(A$40:$A46)+1</f>
        <v>6</v>
      </c>
      <c r="B47" s="129"/>
      <c r="C47" s="128"/>
      <c r="D47" s="127"/>
      <c r="E47" s="126"/>
      <c r="F47" s="125"/>
      <c r="G47" s="126"/>
      <c r="H47" s="125"/>
      <c r="I47" s="124">
        <f t="shared" si="6"/>
        <v>0</v>
      </c>
      <c r="J47" s="123">
        <f t="shared" si="7"/>
        <v>0</v>
      </c>
    </row>
    <row r="48" spans="1:10" x14ac:dyDescent="0.3">
      <c r="A48" s="130">
        <f>COUNT(A$40:$A47)+1</f>
        <v>7</v>
      </c>
      <c r="B48" s="129"/>
      <c r="C48" s="128"/>
      <c r="D48" s="127"/>
      <c r="E48" s="126"/>
      <c r="F48" s="125"/>
      <c r="G48" s="126"/>
      <c r="H48" s="125"/>
      <c r="I48" s="124">
        <f t="shared" si="6"/>
        <v>0</v>
      </c>
      <c r="J48" s="123">
        <f t="shared" si="7"/>
        <v>0</v>
      </c>
    </row>
    <row r="49" spans="1:10" x14ac:dyDescent="0.3">
      <c r="A49" s="130">
        <f>COUNT(A$40:$A48)+1</f>
        <v>8</v>
      </c>
      <c r="B49" s="129"/>
      <c r="C49" s="128"/>
      <c r="D49" s="127"/>
      <c r="E49" s="126"/>
      <c r="F49" s="125"/>
      <c r="G49" s="126"/>
      <c r="H49" s="125"/>
      <c r="I49" s="124">
        <f t="shared" si="6"/>
        <v>0</v>
      </c>
      <c r="J49" s="123">
        <f t="shared" si="7"/>
        <v>0</v>
      </c>
    </row>
    <row r="50" spans="1:10" x14ac:dyDescent="0.3">
      <c r="A50" s="130">
        <f>COUNT(A$40:$A49)+1</f>
        <v>9</v>
      </c>
      <c r="B50" s="129"/>
      <c r="C50" s="128"/>
      <c r="D50" s="127"/>
      <c r="E50" s="126"/>
      <c r="F50" s="125"/>
      <c r="G50" s="126"/>
      <c r="H50" s="125"/>
      <c r="I50" s="124">
        <f t="shared" si="6"/>
        <v>0</v>
      </c>
      <c r="J50" s="123">
        <f t="shared" si="7"/>
        <v>0</v>
      </c>
    </row>
    <row r="51" spans="1:10" x14ac:dyDescent="0.3">
      <c r="A51" s="130">
        <f>COUNT(A$40:$A50)+1</f>
        <v>10</v>
      </c>
      <c r="B51" s="129"/>
      <c r="C51" s="128"/>
      <c r="D51" s="127"/>
      <c r="E51" s="126"/>
      <c r="F51" s="125"/>
      <c r="G51" s="126"/>
      <c r="H51" s="125"/>
      <c r="I51" s="124">
        <f t="shared" si="6"/>
        <v>0</v>
      </c>
      <c r="J51" s="123">
        <f t="shared" si="7"/>
        <v>0</v>
      </c>
    </row>
    <row r="52" spans="1:10" ht="17.25" thickBot="1" x14ac:dyDescent="0.35">
      <c r="A52" s="122"/>
      <c r="B52" s="121"/>
      <c r="C52" s="120"/>
      <c r="D52" s="119"/>
      <c r="E52" s="118" t="s">
        <v>66</v>
      </c>
      <c r="F52" s="118">
        <f>SUM(F42:F51)</f>
        <v>0</v>
      </c>
      <c r="G52" s="118" t="s">
        <v>66</v>
      </c>
      <c r="H52" s="118">
        <f>SUM(H42:H51)</f>
        <v>0</v>
      </c>
      <c r="I52" s="118" t="s">
        <v>66</v>
      </c>
      <c r="J52" s="117">
        <f>SUM(J42:J51)</f>
        <v>0</v>
      </c>
    </row>
  </sheetData>
  <dataValidations count="3">
    <dataValidation type="list" allowBlank="1" showInputMessage="1" showErrorMessage="1" sqref="G7" xr:uid="{00000000-0002-0000-0000-000001000000}">
      <formula1>$N$3:$N$6</formula1>
    </dataValidation>
    <dataValidation type="list" allowBlank="1" showInputMessage="1" showErrorMessage="1" sqref="C7" xr:uid="{00000000-0002-0000-0000-000000000000}">
      <formula1>$U$9:$U$10</formula1>
    </dataValidation>
    <dataValidation type="list" allowBlank="1" showInputMessage="1" showErrorMessage="1" sqref="D12:D21 D42:D51 D27:D36" xr:uid="{00000000-0002-0000-0000-000002000000}">
      <formula1>$N$3:$N$7</formula1>
    </dataValidation>
  </dataValidations>
  <hyperlinks>
    <hyperlink ref="K3" location="Fogalmak!A1" display="FOGALMAK" xr:uid="{A2352A9F-466F-4E73-8CD9-1F7A4059005E}"/>
  </hyperlinks>
  <pageMargins left="0.70866141732283505" right="0.70866141732283505" top="0.74803149606299202" bottom="0.74803149606299202" header="0.31496062992126" footer="0.31496062992126"/>
  <pageSetup paperSize="9" scale="79" fitToHeight="18" orientation="landscape" r:id="rId1"/>
  <headerFooter>
    <oddFooter>&amp;L&amp;"Arial Narrow,Normál"&amp;8&amp;F/&amp;A&amp;C&amp;"Arial Narrow,Normál"&amp;8&amp;P/&amp;N&amp;R&amp;"Arial Narrow,Normál"&amp;8DigitAudit/Beszámoló</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6A1C6-FCA7-4D8A-8C78-A12C38496D40}">
  <sheetPr>
    <pageSetUpPr fitToPage="1"/>
  </sheetPr>
  <dimension ref="A1:R51"/>
  <sheetViews>
    <sheetView showGridLines="0" zoomScaleNormal="100" workbookViewId="0"/>
  </sheetViews>
  <sheetFormatPr defaultRowHeight="16.5" x14ac:dyDescent="0.3"/>
  <cols>
    <col min="1" max="1" width="8.5" style="180" customWidth="1"/>
    <col min="2" max="2" width="24.875" style="180" customWidth="1"/>
    <col min="3" max="8" width="13.25" style="180" customWidth="1"/>
    <col min="9" max="9" width="12.875" style="180" customWidth="1"/>
    <col min="10" max="10" width="10.875" style="180" bestFit="1" customWidth="1"/>
    <col min="11" max="11" width="9" style="180"/>
    <col min="12" max="14" width="8.875" style="180" customWidth="1"/>
    <col min="15" max="16384" width="9" style="180"/>
  </cols>
  <sheetData>
    <row r="1" spans="1:18" ht="16.5" customHeight="1" x14ac:dyDescent="0.3">
      <c r="A1" s="179" t="s">
        <v>137</v>
      </c>
      <c r="B1" s="179"/>
      <c r="C1" s="179"/>
      <c r="D1" s="179"/>
      <c r="E1" s="179"/>
      <c r="F1" s="179"/>
      <c r="G1" s="179"/>
      <c r="H1" s="179"/>
      <c r="I1" s="179"/>
      <c r="L1" s="181"/>
    </row>
    <row r="2" spans="1:18" ht="16.5" customHeight="1" x14ac:dyDescent="0.3">
      <c r="A2" s="182"/>
      <c r="B2" s="182"/>
      <c r="C2" s="182"/>
      <c r="D2" s="182"/>
      <c r="E2" s="182"/>
      <c r="F2" s="182"/>
      <c r="G2" s="182"/>
      <c r="H2" s="182"/>
      <c r="I2" s="182"/>
      <c r="J2" s="183" t="s">
        <v>39</v>
      </c>
      <c r="L2" s="181"/>
    </row>
    <row r="3" spans="1:18" ht="17.25" thickBot="1" x14ac:dyDescent="0.35">
      <c r="A3" s="184" t="s">
        <v>138</v>
      </c>
      <c r="B3" s="185"/>
      <c r="C3" s="185"/>
      <c r="D3" s="185"/>
      <c r="E3" s="185"/>
      <c r="F3" s="186"/>
      <c r="G3" s="186"/>
      <c r="H3" s="186"/>
      <c r="I3" s="186"/>
      <c r="N3" s="180" t="s">
        <v>85</v>
      </c>
      <c r="O3" s="180" t="s">
        <v>83</v>
      </c>
    </row>
    <row r="4" spans="1:18" ht="16.5" customHeight="1" thickBot="1" x14ac:dyDescent="0.35">
      <c r="A4" s="187" t="s">
        <v>93</v>
      </c>
      <c r="B4" s="188">
        <f>Alapa!$C$17</f>
        <v>0</v>
      </c>
      <c r="C4" s="188"/>
      <c r="D4" s="188"/>
      <c r="E4" s="189" t="s">
        <v>92</v>
      </c>
      <c r="F4" s="190"/>
      <c r="G4" s="191"/>
      <c r="H4" s="192"/>
      <c r="I4" s="193"/>
      <c r="J4" s="194" t="s">
        <v>35</v>
      </c>
      <c r="K4" s="195">
        <v>1</v>
      </c>
      <c r="N4" s="196" t="s">
        <v>139</v>
      </c>
      <c r="O4" s="196" t="s">
        <v>140</v>
      </c>
      <c r="P4" s="196" t="s">
        <v>141</v>
      </c>
      <c r="Q4" s="196" t="s">
        <v>142</v>
      </c>
      <c r="R4" s="196" t="s">
        <v>143</v>
      </c>
    </row>
    <row r="5" spans="1:18" ht="16.5" customHeight="1" x14ac:dyDescent="0.3">
      <c r="A5" s="187" t="s">
        <v>46</v>
      </c>
      <c r="B5" s="197">
        <f>Alapa!$C$12</f>
        <v>0</v>
      </c>
      <c r="C5" s="197"/>
      <c r="D5" s="197"/>
      <c r="E5" s="187" t="s">
        <v>35</v>
      </c>
      <c r="F5" s="198" t="str">
        <f>IFERROR(VLOOKUP(O25,Alapa!$J$2:$L$22,3),"")</f>
        <v/>
      </c>
      <c r="G5" s="188"/>
      <c r="H5" s="188" t="s">
        <v>34</v>
      </c>
      <c r="I5" s="199" t="str">
        <f>IF(Alapa!$M$2=0," ",Alapa!$M$2)</f>
        <v xml:space="preserve"> </v>
      </c>
    </row>
    <row r="6" spans="1:18" ht="16.5" customHeight="1" x14ac:dyDescent="0.3">
      <c r="A6" s="200"/>
      <c r="B6" s="200"/>
      <c r="C6" s="201"/>
      <c r="D6" s="201"/>
      <c r="E6" s="201"/>
      <c r="F6" s="186"/>
      <c r="G6" s="186"/>
      <c r="H6" s="186"/>
      <c r="I6" s="186"/>
    </row>
    <row r="7" spans="1:18" x14ac:dyDescent="0.3">
      <c r="A7" s="184"/>
      <c r="B7" s="200"/>
      <c r="C7" s="201"/>
      <c r="D7" s="201"/>
      <c r="E7" s="201"/>
      <c r="F7" s="186"/>
      <c r="G7" s="186"/>
      <c r="H7" s="186"/>
      <c r="I7" s="186"/>
    </row>
    <row r="8" spans="1:18" ht="17.25" thickBot="1" x14ac:dyDescent="0.35">
      <c r="A8" s="144" t="s">
        <v>144</v>
      </c>
      <c r="B8" s="202"/>
      <c r="C8" s="202"/>
      <c r="D8" s="203" t="s">
        <v>145</v>
      </c>
      <c r="E8" s="202"/>
      <c r="F8" s="186"/>
      <c r="G8" s="186"/>
      <c r="H8" s="289" t="s">
        <v>305</v>
      </c>
      <c r="I8" s="186"/>
    </row>
    <row r="9" spans="1:18" ht="60" customHeight="1" x14ac:dyDescent="0.3">
      <c r="A9" s="204" t="s">
        <v>78</v>
      </c>
      <c r="B9" s="205" t="s">
        <v>146</v>
      </c>
      <c r="C9" s="205" t="s">
        <v>147</v>
      </c>
      <c r="D9" s="261" t="s">
        <v>278</v>
      </c>
      <c r="E9" s="262"/>
      <c r="F9" s="263" t="s">
        <v>148</v>
      </c>
      <c r="G9" s="262"/>
      <c r="H9" s="264" t="s">
        <v>149</v>
      </c>
      <c r="I9" s="265"/>
    </row>
    <row r="10" spans="1:18" x14ac:dyDescent="0.3">
      <c r="A10" s="206">
        <f>COUNT(A$9:$A9)+1</f>
        <v>1</v>
      </c>
      <c r="B10" s="207"/>
      <c r="C10" s="207"/>
      <c r="D10" s="208"/>
      <c r="E10" s="208"/>
      <c r="F10" s="259"/>
      <c r="G10" s="259"/>
      <c r="H10" s="259"/>
      <c r="I10" s="260"/>
    </row>
    <row r="11" spans="1:18" x14ac:dyDescent="0.3">
      <c r="A11" s="206">
        <f>COUNT(A$9:$A10)+1</f>
        <v>2</v>
      </c>
      <c r="B11" s="207"/>
      <c r="C11" s="207"/>
      <c r="D11" s="208"/>
      <c r="E11" s="208"/>
      <c r="F11" s="259"/>
      <c r="G11" s="259"/>
      <c r="H11" s="259"/>
      <c r="I11" s="260"/>
    </row>
    <row r="12" spans="1:18" x14ac:dyDescent="0.3">
      <c r="A12" s="206">
        <f>COUNT(A$9:$A11)+1</f>
        <v>3</v>
      </c>
      <c r="B12" s="207"/>
      <c r="C12" s="207"/>
      <c r="D12" s="208"/>
      <c r="E12" s="208"/>
      <c r="F12" s="259"/>
      <c r="G12" s="259"/>
      <c r="H12" s="259"/>
      <c r="I12" s="260"/>
    </row>
    <row r="13" spans="1:18" x14ac:dyDescent="0.3">
      <c r="A13" s="206">
        <f>COUNT(A$9:$A12)+1</f>
        <v>4</v>
      </c>
      <c r="B13" s="207"/>
      <c r="C13" s="207"/>
      <c r="D13" s="208"/>
      <c r="E13" s="208"/>
      <c r="F13" s="259"/>
      <c r="G13" s="259"/>
      <c r="H13" s="259"/>
      <c r="I13" s="260"/>
    </row>
    <row r="14" spans="1:18" x14ac:dyDescent="0.3">
      <c r="A14" s="206">
        <f>COUNT(A$9:$A13)+1</f>
        <v>5</v>
      </c>
      <c r="B14" s="207"/>
      <c r="C14" s="207"/>
      <c r="D14" s="208"/>
      <c r="E14" s="208"/>
      <c r="F14" s="259"/>
      <c r="G14" s="259"/>
      <c r="H14" s="259"/>
      <c r="I14" s="260"/>
    </row>
    <row r="15" spans="1:18" x14ac:dyDescent="0.3">
      <c r="A15" s="206">
        <f>COUNT(A$9:$A14)+1</f>
        <v>6</v>
      </c>
      <c r="B15" s="207"/>
      <c r="C15" s="207"/>
      <c r="D15" s="208"/>
      <c r="E15" s="208"/>
      <c r="F15" s="259"/>
      <c r="G15" s="259"/>
      <c r="H15" s="259"/>
      <c r="I15" s="260"/>
    </row>
    <row r="16" spans="1:18" x14ac:dyDescent="0.3">
      <c r="A16" s="206">
        <f>COUNT(A$9:$A15)+1</f>
        <v>7</v>
      </c>
      <c r="B16" s="207"/>
      <c r="C16" s="207"/>
      <c r="D16" s="208"/>
      <c r="E16" s="208"/>
      <c r="F16" s="259"/>
      <c r="G16" s="259"/>
      <c r="H16" s="259"/>
      <c r="I16" s="260"/>
    </row>
    <row r="17" spans="1:9" x14ac:dyDescent="0.3">
      <c r="A17" s="206">
        <f>COUNT(A$9:$A16)+1</f>
        <v>8</v>
      </c>
      <c r="B17" s="207"/>
      <c r="C17" s="207"/>
      <c r="D17" s="208"/>
      <c r="E17" s="208"/>
      <c r="F17" s="259"/>
      <c r="G17" s="259"/>
      <c r="H17" s="259"/>
      <c r="I17" s="260"/>
    </row>
    <row r="18" spans="1:9" x14ac:dyDescent="0.3">
      <c r="A18" s="206">
        <f>COUNT(A$9:$A17)+1</f>
        <v>9</v>
      </c>
      <c r="B18" s="207"/>
      <c r="C18" s="207"/>
      <c r="D18" s="208"/>
      <c r="E18" s="208"/>
      <c r="F18" s="259"/>
      <c r="G18" s="259"/>
      <c r="H18" s="259"/>
      <c r="I18" s="260"/>
    </row>
    <row r="19" spans="1:9" ht="17.25" thickBot="1" x14ac:dyDescent="0.35">
      <c r="A19" s="209">
        <f>COUNT(A$9:$A18)+1</f>
        <v>10</v>
      </c>
      <c r="B19" s="210"/>
      <c r="C19" s="210"/>
      <c r="D19" s="211"/>
      <c r="E19" s="211"/>
      <c r="F19" s="266"/>
      <c r="G19" s="266"/>
      <c r="H19" s="266"/>
      <c r="I19" s="267"/>
    </row>
    <row r="20" spans="1:9" x14ac:dyDescent="0.3">
      <c r="A20" s="184"/>
      <c r="B20" s="200"/>
      <c r="C20" s="201"/>
      <c r="D20" s="201"/>
      <c r="E20" s="201"/>
      <c r="F20" s="186"/>
      <c r="G20" s="186"/>
      <c r="H20" s="186"/>
      <c r="I20" s="186"/>
    </row>
    <row r="21" spans="1:9" x14ac:dyDescent="0.3">
      <c r="A21" s="184"/>
      <c r="B21" s="200"/>
      <c r="C21" s="201"/>
      <c r="D21" s="201"/>
      <c r="E21" s="201"/>
      <c r="F21" s="186"/>
      <c r="G21" s="186"/>
      <c r="H21" s="186"/>
      <c r="I21" s="186"/>
    </row>
    <row r="22" spans="1:9" ht="16.5" customHeight="1" thickBot="1" x14ac:dyDescent="0.35">
      <c r="A22" s="184" t="s">
        <v>150</v>
      </c>
      <c r="B22" s="200"/>
      <c r="C22" s="201"/>
      <c r="D22" s="201"/>
      <c r="E22" s="201"/>
      <c r="F22" s="186"/>
      <c r="G22" s="186"/>
      <c r="H22" s="186"/>
      <c r="I22" s="186"/>
    </row>
    <row r="23" spans="1:9" x14ac:dyDescent="0.3">
      <c r="A23" s="212" t="s">
        <v>78</v>
      </c>
      <c r="B23" s="213" t="s">
        <v>151</v>
      </c>
      <c r="C23" s="213" t="s">
        <v>152</v>
      </c>
      <c r="D23" s="213" t="s">
        <v>153</v>
      </c>
      <c r="E23" s="213" t="s">
        <v>154</v>
      </c>
      <c r="F23" s="213" t="s">
        <v>155</v>
      </c>
      <c r="G23" s="214" t="s">
        <v>156</v>
      </c>
      <c r="H23" s="214" t="s">
        <v>157</v>
      </c>
      <c r="I23" s="215" t="s">
        <v>157</v>
      </c>
    </row>
    <row r="24" spans="1:9" ht="25.5" x14ac:dyDescent="0.3">
      <c r="A24" s="216"/>
      <c r="B24" s="217"/>
      <c r="C24" s="217"/>
      <c r="D24" s="217"/>
      <c r="E24" s="217"/>
      <c r="F24" s="217"/>
      <c r="G24" s="218"/>
      <c r="H24" s="219" t="s">
        <v>158</v>
      </c>
      <c r="I24" s="220" t="s">
        <v>159</v>
      </c>
    </row>
    <row r="25" spans="1:9" ht="16.5" customHeight="1" x14ac:dyDescent="0.3">
      <c r="A25" s="221" t="s">
        <v>160</v>
      </c>
      <c r="B25" s="222"/>
      <c r="C25" s="223"/>
      <c r="D25" s="224"/>
      <c r="E25" s="225"/>
      <c r="F25" s="226"/>
      <c r="G25" s="226"/>
      <c r="H25" s="227" t="str">
        <f>IF(SUM(F25-G25)&gt;0,SUM(F25-G25),"")</f>
        <v/>
      </c>
      <c r="I25" s="228" t="str">
        <f>IF(SUM(F25-G25)&lt;0,SUM(F25-G25),"")</f>
        <v/>
      </c>
    </row>
    <row r="26" spans="1:9" ht="16.5" customHeight="1" x14ac:dyDescent="0.3">
      <c r="A26" s="221" t="s">
        <v>161</v>
      </c>
      <c r="B26" s="222"/>
      <c r="C26" s="223"/>
      <c r="D26" s="224"/>
      <c r="E26" s="225"/>
      <c r="F26" s="226"/>
      <c r="G26" s="226"/>
      <c r="H26" s="227" t="str">
        <f t="shared" ref="H26:H34" si="0">IF(SUM(F26-G26)&gt;0,SUM(F26-G26),"")</f>
        <v/>
      </c>
      <c r="I26" s="228" t="str">
        <f t="shared" ref="I26:I34" si="1">IF(SUM(F26-G26)&lt;0,SUM(F26-G26),"")</f>
        <v/>
      </c>
    </row>
    <row r="27" spans="1:9" ht="16.5" customHeight="1" x14ac:dyDescent="0.3">
      <c r="A27" s="221" t="s">
        <v>162</v>
      </c>
      <c r="B27" s="222"/>
      <c r="C27" s="223"/>
      <c r="D27" s="224"/>
      <c r="E27" s="225"/>
      <c r="F27" s="226"/>
      <c r="G27" s="226"/>
      <c r="H27" s="227" t="str">
        <f t="shared" si="0"/>
        <v/>
      </c>
      <c r="I27" s="228" t="str">
        <f t="shared" si="1"/>
        <v/>
      </c>
    </row>
    <row r="28" spans="1:9" ht="16.5" customHeight="1" x14ac:dyDescent="0.3">
      <c r="A28" s="221" t="s">
        <v>163</v>
      </c>
      <c r="B28" s="222"/>
      <c r="C28" s="223"/>
      <c r="D28" s="224"/>
      <c r="E28" s="225"/>
      <c r="F28" s="226"/>
      <c r="G28" s="226"/>
      <c r="H28" s="227" t="str">
        <f t="shared" si="0"/>
        <v/>
      </c>
      <c r="I28" s="228" t="str">
        <f t="shared" si="1"/>
        <v/>
      </c>
    </row>
    <row r="29" spans="1:9" ht="16.5" customHeight="1" x14ac:dyDescent="0.3">
      <c r="A29" s="221" t="s">
        <v>164</v>
      </c>
      <c r="B29" s="222"/>
      <c r="C29" s="223"/>
      <c r="D29" s="224"/>
      <c r="E29" s="225"/>
      <c r="F29" s="226"/>
      <c r="G29" s="226"/>
      <c r="H29" s="227" t="str">
        <f t="shared" si="0"/>
        <v/>
      </c>
      <c r="I29" s="228" t="str">
        <f t="shared" si="1"/>
        <v/>
      </c>
    </row>
    <row r="30" spans="1:9" ht="16.5" customHeight="1" x14ac:dyDescent="0.3">
      <c r="A30" s="221" t="s">
        <v>165</v>
      </c>
      <c r="B30" s="222"/>
      <c r="C30" s="223"/>
      <c r="D30" s="224"/>
      <c r="E30" s="225"/>
      <c r="F30" s="226"/>
      <c r="G30" s="226"/>
      <c r="H30" s="227" t="str">
        <f t="shared" si="0"/>
        <v/>
      </c>
      <c r="I30" s="228" t="str">
        <f t="shared" si="1"/>
        <v/>
      </c>
    </row>
    <row r="31" spans="1:9" ht="16.5" customHeight="1" x14ac:dyDescent="0.3">
      <c r="A31" s="221" t="s">
        <v>166</v>
      </c>
      <c r="B31" s="222"/>
      <c r="C31" s="223"/>
      <c r="D31" s="224"/>
      <c r="E31" s="225"/>
      <c r="F31" s="226"/>
      <c r="G31" s="226"/>
      <c r="H31" s="227" t="str">
        <f t="shared" si="0"/>
        <v/>
      </c>
      <c r="I31" s="228" t="str">
        <f t="shared" si="1"/>
        <v/>
      </c>
    </row>
    <row r="32" spans="1:9" ht="16.5" customHeight="1" x14ac:dyDescent="0.3">
      <c r="A32" s="221" t="s">
        <v>167</v>
      </c>
      <c r="B32" s="222"/>
      <c r="C32" s="223"/>
      <c r="D32" s="224"/>
      <c r="E32" s="225"/>
      <c r="F32" s="226"/>
      <c r="G32" s="226"/>
      <c r="H32" s="227" t="str">
        <f t="shared" si="0"/>
        <v/>
      </c>
      <c r="I32" s="228" t="str">
        <f t="shared" si="1"/>
        <v/>
      </c>
    </row>
    <row r="33" spans="1:9" x14ac:dyDescent="0.3">
      <c r="A33" s="221" t="s">
        <v>168</v>
      </c>
      <c r="B33" s="222"/>
      <c r="C33" s="223"/>
      <c r="D33" s="224"/>
      <c r="E33" s="225"/>
      <c r="F33" s="226"/>
      <c r="G33" s="226"/>
      <c r="H33" s="227" t="str">
        <f t="shared" si="0"/>
        <v/>
      </c>
      <c r="I33" s="228" t="str">
        <f t="shared" si="1"/>
        <v/>
      </c>
    </row>
    <row r="34" spans="1:9" ht="17.25" thickBot="1" x14ac:dyDescent="0.35">
      <c r="A34" s="229" t="s">
        <v>169</v>
      </c>
      <c r="B34" s="230"/>
      <c r="C34" s="231"/>
      <c r="D34" s="232"/>
      <c r="E34" s="225"/>
      <c r="F34" s="233"/>
      <c r="G34" s="233"/>
      <c r="H34" s="227" t="str">
        <f t="shared" si="0"/>
        <v/>
      </c>
      <c r="I34" s="228" t="str">
        <f t="shared" si="1"/>
        <v/>
      </c>
    </row>
    <row r="35" spans="1:9" ht="17.25" thickBot="1" x14ac:dyDescent="0.35">
      <c r="A35" s="234"/>
      <c r="B35" s="235" t="s">
        <v>170</v>
      </c>
      <c r="C35" s="236"/>
      <c r="D35" s="237"/>
      <c r="E35" s="238"/>
      <c r="F35" s="239">
        <f>SUM(F25:F34)</f>
        <v>0</v>
      </c>
      <c r="G35" s="239">
        <f>SUM(G25:G34)</f>
        <v>0</v>
      </c>
      <c r="H35" s="239">
        <f>SUM(H25:H34)</f>
        <v>0</v>
      </c>
      <c r="I35" s="240">
        <f>SUM(I25:I34)</f>
        <v>0</v>
      </c>
    </row>
    <row r="36" spans="1:9" x14ac:dyDescent="0.3">
      <c r="A36" s="184"/>
      <c r="B36" s="200"/>
      <c r="C36" s="201"/>
      <c r="D36" s="201"/>
      <c r="E36" s="201"/>
      <c r="F36" s="186"/>
      <c r="G36" s="186"/>
      <c r="H36" s="186"/>
      <c r="I36" s="241"/>
    </row>
    <row r="37" spans="1:9" x14ac:dyDescent="0.3">
      <c r="A37" s="184"/>
      <c r="B37" s="200"/>
      <c r="C37" s="201"/>
      <c r="D37" s="201"/>
      <c r="E37" s="201"/>
      <c r="F37" s="186"/>
      <c r="G37" s="186"/>
      <c r="H37" s="186"/>
      <c r="I37" s="241"/>
    </row>
    <row r="38" spans="1:9" ht="17.25" thickBot="1" x14ac:dyDescent="0.35">
      <c r="A38" s="184" t="s">
        <v>171</v>
      </c>
      <c r="B38" s="200"/>
      <c r="C38" s="201"/>
      <c r="D38" s="201"/>
      <c r="E38" s="201"/>
      <c r="F38" s="186"/>
      <c r="G38" s="186"/>
      <c r="H38" s="186"/>
      <c r="I38" s="186"/>
    </row>
    <row r="39" spans="1:9" x14ac:dyDescent="0.3">
      <c r="A39" s="212" t="s">
        <v>78</v>
      </c>
      <c r="B39" s="213" t="s">
        <v>151</v>
      </c>
      <c r="C39" s="213" t="s">
        <v>152</v>
      </c>
      <c r="D39" s="213" t="s">
        <v>153</v>
      </c>
      <c r="E39" s="213" t="s">
        <v>154</v>
      </c>
      <c r="F39" s="213" t="s">
        <v>155</v>
      </c>
      <c r="G39" s="214" t="s">
        <v>156</v>
      </c>
      <c r="H39" s="214" t="s">
        <v>157</v>
      </c>
      <c r="I39" s="215" t="s">
        <v>157</v>
      </c>
    </row>
    <row r="40" spans="1:9" ht="25.5" x14ac:dyDescent="0.3">
      <c r="A40" s="216"/>
      <c r="B40" s="217"/>
      <c r="C40" s="217"/>
      <c r="D40" s="217"/>
      <c r="E40" s="217"/>
      <c r="F40" s="217"/>
      <c r="G40" s="218"/>
      <c r="H40" s="219" t="s">
        <v>158</v>
      </c>
      <c r="I40" s="220" t="s">
        <v>159</v>
      </c>
    </row>
    <row r="41" spans="1:9" x14ac:dyDescent="0.3">
      <c r="A41" s="221" t="s">
        <v>160</v>
      </c>
      <c r="B41" s="222"/>
      <c r="C41" s="223"/>
      <c r="D41" s="224"/>
      <c r="E41" s="225"/>
      <c r="F41" s="226"/>
      <c r="G41" s="226"/>
      <c r="H41" s="227" t="str">
        <f>IF(SUM(F41-G41)&gt;0,SUM(F41-G41),"")</f>
        <v/>
      </c>
      <c r="I41" s="228" t="str">
        <f>IF(SUM(F41-G41)&lt;0,SUM(F41-G41),"")</f>
        <v/>
      </c>
    </row>
    <row r="42" spans="1:9" x14ac:dyDescent="0.3">
      <c r="A42" s="221" t="s">
        <v>161</v>
      </c>
      <c r="B42" s="222"/>
      <c r="C42" s="223"/>
      <c r="D42" s="224"/>
      <c r="E42" s="225"/>
      <c r="F42" s="226"/>
      <c r="G42" s="226"/>
      <c r="H42" s="227" t="str">
        <f t="shared" ref="H42:H50" si="2">IF(SUM(F42-G42)&gt;0,SUM(F42-G42),"")</f>
        <v/>
      </c>
      <c r="I42" s="228" t="str">
        <f t="shared" ref="I42:I50" si="3">IF(SUM(F42-G42)&lt;0,SUM(F42-G42),"")</f>
        <v/>
      </c>
    </row>
    <row r="43" spans="1:9" x14ac:dyDescent="0.3">
      <c r="A43" s="221" t="s">
        <v>162</v>
      </c>
      <c r="B43" s="222"/>
      <c r="C43" s="223"/>
      <c r="D43" s="224"/>
      <c r="E43" s="225"/>
      <c r="F43" s="226"/>
      <c r="G43" s="226"/>
      <c r="H43" s="227" t="str">
        <f t="shared" si="2"/>
        <v/>
      </c>
      <c r="I43" s="228" t="str">
        <f t="shared" si="3"/>
        <v/>
      </c>
    </row>
    <row r="44" spans="1:9" x14ac:dyDescent="0.3">
      <c r="A44" s="221" t="s">
        <v>163</v>
      </c>
      <c r="B44" s="222"/>
      <c r="C44" s="223"/>
      <c r="D44" s="224"/>
      <c r="E44" s="225"/>
      <c r="F44" s="226"/>
      <c r="G44" s="226"/>
      <c r="H44" s="227" t="str">
        <f t="shared" si="2"/>
        <v/>
      </c>
      <c r="I44" s="228" t="str">
        <f t="shared" si="3"/>
        <v/>
      </c>
    </row>
    <row r="45" spans="1:9" x14ac:dyDescent="0.3">
      <c r="A45" s="221" t="s">
        <v>164</v>
      </c>
      <c r="B45" s="222"/>
      <c r="C45" s="223"/>
      <c r="D45" s="224"/>
      <c r="E45" s="225"/>
      <c r="F45" s="226"/>
      <c r="G45" s="226"/>
      <c r="H45" s="227" t="str">
        <f t="shared" si="2"/>
        <v/>
      </c>
      <c r="I45" s="228" t="str">
        <f t="shared" si="3"/>
        <v/>
      </c>
    </row>
    <row r="46" spans="1:9" x14ac:dyDescent="0.3">
      <c r="A46" s="221" t="s">
        <v>165</v>
      </c>
      <c r="B46" s="222"/>
      <c r="C46" s="223"/>
      <c r="D46" s="224"/>
      <c r="E46" s="225"/>
      <c r="F46" s="226"/>
      <c r="G46" s="226"/>
      <c r="H46" s="227" t="str">
        <f t="shared" si="2"/>
        <v/>
      </c>
      <c r="I46" s="228" t="str">
        <f t="shared" si="3"/>
        <v/>
      </c>
    </row>
    <row r="47" spans="1:9" x14ac:dyDescent="0.3">
      <c r="A47" s="221" t="s">
        <v>166</v>
      </c>
      <c r="B47" s="222"/>
      <c r="C47" s="223"/>
      <c r="D47" s="224"/>
      <c r="E47" s="225"/>
      <c r="F47" s="226"/>
      <c r="G47" s="226"/>
      <c r="H47" s="227" t="str">
        <f t="shared" si="2"/>
        <v/>
      </c>
      <c r="I47" s="228" t="str">
        <f t="shared" si="3"/>
        <v/>
      </c>
    </row>
    <row r="48" spans="1:9" x14ac:dyDescent="0.3">
      <c r="A48" s="221" t="s">
        <v>167</v>
      </c>
      <c r="B48" s="222"/>
      <c r="C48" s="223"/>
      <c r="D48" s="224"/>
      <c r="E48" s="225"/>
      <c r="F48" s="226"/>
      <c r="G48" s="226"/>
      <c r="H48" s="227" t="str">
        <f t="shared" si="2"/>
        <v/>
      </c>
      <c r="I48" s="228" t="str">
        <f t="shared" si="3"/>
        <v/>
      </c>
    </row>
    <row r="49" spans="1:9" x14ac:dyDescent="0.3">
      <c r="A49" s="221" t="s">
        <v>168</v>
      </c>
      <c r="B49" s="222"/>
      <c r="C49" s="223"/>
      <c r="D49" s="224"/>
      <c r="E49" s="225"/>
      <c r="F49" s="226"/>
      <c r="G49" s="226"/>
      <c r="H49" s="227" t="str">
        <f t="shared" si="2"/>
        <v/>
      </c>
      <c r="I49" s="228" t="str">
        <f t="shared" si="3"/>
        <v/>
      </c>
    </row>
    <row r="50" spans="1:9" ht="17.25" thickBot="1" x14ac:dyDescent="0.35">
      <c r="A50" s="229" t="s">
        <v>169</v>
      </c>
      <c r="B50" s="230"/>
      <c r="C50" s="231"/>
      <c r="D50" s="232"/>
      <c r="E50" s="225"/>
      <c r="F50" s="233"/>
      <c r="G50" s="233"/>
      <c r="H50" s="227" t="str">
        <f t="shared" si="2"/>
        <v/>
      </c>
      <c r="I50" s="228" t="str">
        <f t="shared" si="3"/>
        <v/>
      </c>
    </row>
    <row r="51" spans="1:9" ht="17.25" thickBot="1" x14ac:dyDescent="0.35">
      <c r="A51" s="234"/>
      <c r="B51" s="235" t="s">
        <v>170</v>
      </c>
      <c r="C51" s="236"/>
      <c r="D51" s="237"/>
      <c r="E51" s="238"/>
      <c r="F51" s="239">
        <f>SUM(F41:F50)</f>
        <v>0</v>
      </c>
      <c r="G51" s="239">
        <f>SUM(G41:G50)</f>
        <v>0</v>
      </c>
      <c r="H51" s="239">
        <f>SUM(H41:H50)</f>
        <v>0</v>
      </c>
      <c r="I51" s="240">
        <f>SUM(I41:I50)</f>
        <v>0</v>
      </c>
    </row>
  </sheetData>
  <mergeCells count="23">
    <mergeCell ref="F18:G18"/>
    <mergeCell ref="H18:I18"/>
    <mergeCell ref="F19:G19"/>
    <mergeCell ref="H19:I19"/>
    <mergeCell ref="F15:G15"/>
    <mergeCell ref="H15:I15"/>
    <mergeCell ref="F16:G16"/>
    <mergeCell ref="H16:I16"/>
    <mergeCell ref="F17:G17"/>
    <mergeCell ref="H17:I17"/>
    <mergeCell ref="F12:G12"/>
    <mergeCell ref="H12:I12"/>
    <mergeCell ref="F13:G13"/>
    <mergeCell ref="H13:I13"/>
    <mergeCell ref="F14:G14"/>
    <mergeCell ref="H14:I14"/>
    <mergeCell ref="F11:G11"/>
    <mergeCell ref="H11:I11"/>
    <mergeCell ref="D9:E9"/>
    <mergeCell ref="F9:G9"/>
    <mergeCell ref="H9:I9"/>
    <mergeCell ref="F10:G10"/>
    <mergeCell ref="H10:I10"/>
  </mergeCells>
  <dataValidations count="2">
    <dataValidation type="list" allowBlank="1" showInputMessage="1" showErrorMessage="1" sqref="F10:I19" xr:uid="{FDA2D2F2-0EA0-451F-A809-43EA9A090E08}">
      <formula1>$N$3:$O$3</formula1>
    </dataValidation>
    <dataValidation type="list" allowBlank="1" showInputMessage="1" showErrorMessage="1" sqref="E25:E34 E41:E50" xr:uid="{A6C4FC43-3A18-4C3B-B321-400F05A9E711}">
      <formula1>$N$4:$R$4</formula1>
    </dataValidation>
  </dataValidations>
  <hyperlinks>
    <hyperlink ref="D8" location="Jogszabályok!A1" display="Jogszabályok" xr:uid="{60D5F000-1A99-437E-91E6-2E50452CE410}"/>
    <hyperlink ref="H8" location="Jogszabályok!B123" display="Bejelentés" xr:uid="{2E830E8D-1EED-4108-BE8F-581F68EE1933}"/>
  </hyperlinks>
  <pageMargins left="0.70866141732283472" right="0.70866141732283472" top="0.74803149606299213" bottom="0.74803149606299213" header="0.31496062992125984" footer="0.31496062992125984"/>
  <pageSetup paperSize="9" scale="74" orientation="landscape" verticalDpi="300" r:id="rId1"/>
  <headerFooter>
    <oddFooter>&amp;L&amp;"Arial Narrow,Normál"&amp;8&amp;F/&amp;A&amp;C&amp;"Arial Narrow,Normál"&amp;8&amp;P/&amp;N&amp;R&amp;"Arial Narrow,Normál"&amp;8DigitAudit/Beszámoló</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E136B-7E37-456E-A7C2-934E8DC11E9F}">
  <dimension ref="A1:D91"/>
  <sheetViews>
    <sheetView showGridLines="0" workbookViewId="0"/>
  </sheetViews>
  <sheetFormatPr defaultColWidth="9" defaultRowHeight="16.5" customHeight="1" x14ac:dyDescent="0.3"/>
  <cols>
    <col min="1" max="1" width="10.625" style="116" customWidth="1"/>
    <col min="2" max="2" width="12.5" style="116" customWidth="1"/>
    <col min="3" max="3" width="100.625" style="274" customWidth="1"/>
    <col min="4" max="4" width="9" style="116" customWidth="1"/>
    <col min="5" max="16384" width="9" style="116"/>
  </cols>
  <sheetData>
    <row r="1" spans="1:4" ht="16.5" customHeight="1" x14ac:dyDescent="0.3">
      <c r="A1" s="153"/>
      <c r="B1" s="153"/>
    </row>
    <row r="2" spans="1:4" x14ac:dyDescent="0.3">
      <c r="A2" s="178" t="s">
        <v>136</v>
      </c>
    </row>
    <row r="3" spans="1:4" x14ac:dyDescent="0.3">
      <c r="B3" s="173"/>
      <c r="C3" s="275"/>
      <c r="D3" s="173"/>
    </row>
    <row r="4" spans="1:4" x14ac:dyDescent="0.3">
      <c r="B4" s="177" t="s">
        <v>135</v>
      </c>
      <c r="C4" s="276" t="s">
        <v>116</v>
      </c>
      <c r="D4" s="143"/>
    </row>
    <row r="5" spans="1:4" x14ac:dyDescent="0.3">
      <c r="B5" s="177" t="s">
        <v>134</v>
      </c>
      <c r="C5" s="277"/>
      <c r="D5" s="143"/>
    </row>
    <row r="6" spans="1:4" x14ac:dyDescent="0.3">
      <c r="B6" s="177"/>
      <c r="C6" s="278" t="s">
        <v>132</v>
      </c>
      <c r="D6" s="143"/>
    </row>
    <row r="7" spans="1:4" ht="33" x14ac:dyDescent="0.3">
      <c r="B7" s="176"/>
      <c r="C7" s="279" t="s">
        <v>285</v>
      </c>
      <c r="D7" s="143"/>
    </row>
    <row r="8" spans="1:4" ht="33" x14ac:dyDescent="0.3">
      <c r="B8" s="176"/>
      <c r="C8" s="280" t="s">
        <v>286</v>
      </c>
      <c r="D8" s="143"/>
    </row>
    <row r="9" spans="1:4" x14ac:dyDescent="0.3">
      <c r="B9" s="176"/>
      <c r="C9" s="281" t="s">
        <v>124</v>
      </c>
      <c r="D9" s="143"/>
    </row>
    <row r="10" spans="1:4" x14ac:dyDescent="0.3">
      <c r="B10" s="176"/>
      <c r="C10" s="281" t="s">
        <v>123</v>
      </c>
      <c r="D10" s="143"/>
    </row>
    <row r="11" spans="1:4" x14ac:dyDescent="0.3">
      <c r="B11" s="176"/>
      <c r="C11" s="282" t="s">
        <v>122</v>
      </c>
      <c r="D11" s="143"/>
    </row>
    <row r="12" spans="1:4" ht="33" x14ac:dyDescent="0.3">
      <c r="B12" s="176"/>
      <c r="C12" s="283" t="s">
        <v>287</v>
      </c>
      <c r="D12" s="143"/>
    </row>
    <row r="13" spans="1:4" x14ac:dyDescent="0.3">
      <c r="B13" s="176"/>
      <c r="C13" s="280" t="s">
        <v>121</v>
      </c>
      <c r="D13" s="143"/>
    </row>
    <row r="14" spans="1:4" ht="33" x14ac:dyDescent="0.3">
      <c r="B14" s="176"/>
      <c r="C14" s="280" t="s">
        <v>288</v>
      </c>
      <c r="D14" s="143"/>
    </row>
    <row r="15" spans="1:4" x14ac:dyDescent="0.3">
      <c r="B15" s="176"/>
      <c r="C15" s="280" t="s">
        <v>120</v>
      </c>
      <c r="D15" s="143"/>
    </row>
    <row r="16" spans="1:4" x14ac:dyDescent="0.3">
      <c r="B16" s="177" t="s">
        <v>133</v>
      </c>
      <c r="C16" s="277"/>
      <c r="D16" s="143"/>
    </row>
    <row r="17" spans="2:4" x14ac:dyDescent="0.3">
      <c r="B17" s="177"/>
      <c r="C17" s="278" t="s">
        <v>132</v>
      </c>
      <c r="D17" s="143"/>
    </row>
    <row r="18" spans="2:4" ht="33" x14ac:dyDescent="0.3">
      <c r="B18" s="177"/>
      <c r="C18" s="279" t="s">
        <v>285</v>
      </c>
      <c r="D18" s="174"/>
    </row>
    <row r="19" spans="2:4" ht="33" x14ac:dyDescent="0.3">
      <c r="B19" s="177"/>
      <c r="C19" s="280" t="s">
        <v>286</v>
      </c>
      <c r="D19" s="174"/>
    </row>
    <row r="20" spans="2:4" x14ac:dyDescent="0.3">
      <c r="B20" s="177"/>
      <c r="C20" s="281" t="s">
        <v>124</v>
      </c>
      <c r="D20" s="174"/>
    </row>
    <row r="21" spans="2:4" x14ac:dyDescent="0.3">
      <c r="B21" s="177"/>
      <c r="C21" s="281" t="s">
        <v>123</v>
      </c>
      <c r="D21" s="174"/>
    </row>
    <row r="22" spans="2:4" x14ac:dyDescent="0.3">
      <c r="B22" s="177"/>
      <c r="C22" s="282" t="s">
        <v>122</v>
      </c>
      <c r="D22" s="174"/>
    </row>
    <row r="23" spans="2:4" ht="33" x14ac:dyDescent="0.3">
      <c r="B23" s="177"/>
      <c r="C23" s="283" t="s">
        <v>287</v>
      </c>
      <c r="D23" s="174"/>
    </row>
    <row r="24" spans="2:4" x14ac:dyDescent="0.3">
      <c r="B24" s="177"/>
      <c r="C24" s="280" t="s">
        <v>121</v>
      </c>
      <c r="D24" s="174"/>
    </row>
    <row r="25" spans="2:4" ht="33" x14ac:dyDescent="0.3">
      <c r="B25" s="177"/>
      <c r="C25" s="280" t="s">
        <v>288</v>
      </c>
      <c r="D25" s="174"/>
    </row>
    <row r="26" spans="2:4" x14ac:dyDescent="0.3">
      <c r="B26" s="177"/>
      <c r="C26" s="280" t="s">
        <v>120</v>
      </c>
      <c r="D26" s="174"/>
    </row>
    <row r="27" spans="2:4" x14ac:dyDescent="0.3">
      <c r="B27" s="177" t="s">
        <v>131</v>
      </c>
      <c r="C27" s="277"/>
      <c r="D27" s="174"/>
    </row>
    <row r="28" spans="2:4" ht="33" x14ac:dyDescent="0.3">
      <c r="B28" s="177"/>
      <c r="C28" s="278" t="s">
        <v>129</v>
      </c>
      <c r="D28" s="174"/>
    </row>
    <row r="29" spans="2:4" ht="49.5" x14ac:dyDescent="0.3">
      <c r="B29" s="177"/>
      <c r="C29" s="279" t="s">
        <v>289</v>
      </c>
      <c r="D29" s="174"/>
    </row>
    <row r="30" spans="2:4" x14ac:dyDescent="0.3">
      <c r="B30" s="177"/>
      <c r="C30" s="282" t="s">
        <v>119</v>
      </c>
      <c r="D30" s="174"/>
    </row>
    <row r="31" spans="2:4" x14ac:dyDescent="0.3">
      <c r="B31" s="177"/>
      <c r="C31" s="280" t="s">
        <v>118</v>
      </c>
      <c r="D31" s="174"/>
    </row>
    <row r="32" spans="2:4" ht="33" x14ac:dyDescent="0.3">
      <c r="B32" s="177"/>
      <c r="C32" s="279" t="s">
        <v>290</v>
      </c>
      <c r="D32" s="174"/>
    </row>
    <row r="33" spans="2:4" x14ac:dyDescent="0.3">
      <c r="B33" s="177" t="s">
        <v>130</v>
      </c>
      <c r="C33" s="277"/>
      <c r="D33" s="174"/>
    </row>
    <row r="34" spans="2:4" ht="33" x14ac:dyDescent="0.3">
      <c r="B34" s="177"/>
      <c r="C34" s="278" t="s">
        <v>129</v>
      </c>
      <c r="D34" s="174"/>
    </row>
    <row r="35" spans="2:4" ht="49.5" x14ac:dyDescent="0.3">
      <c r="B35" s="177"/>
      <c r="C35" s="279" t="s">
        <v>291</v>
      </c>
      <c r="D35" s="174"/>
    </row>
    <row r="36" spans="2:4" ht="33" x14ac:dyDescent="0.3">
      <c r="B36" s="177"/>
      <c r="C36" s="279" t="s">
        <v>293</v>
      </c>
      <c r="D36" s="174"/>
    </row>
    <row r="37" spans="2:4" ht="33" x14ac:dyDescent="0.3">
      <c r="B37" s="177"/>
      <c r="C37" s="279" t="s">
        <v>292</v>
      </c>
      <c r="D37" s="174"/>
    </row>
    <row r="38" spans="2:4" x14ac:dyDescent="0.3">
      <c r="B38" s="177" t="s">
        <v>128</v>
      </c>
      <c r="C38" s="275"/>
      <c r="D38" s="174"/>
    </row>
    <row r="39" spans="2:4" x14ac:dyDescent="0.3">
      <c r="B39" s="177"/>
      <c r="C39" s="278" t="s">
        <v>126</v>
      </c>
      <c r="D39" s="174"/>
    </row>
    <row r="40" spans="2:4" ht="33" x14ac:dyDescent="0.3">
      <c r="B40" s="177"/>
      <c r="C40" s="279" t="s">
        <v>294</v>
      </c>
      <c r="D40" s="174"/>
    </row>
    <row r="41" spans="2:4" x14ac:dyDescent="0.3">
      <c r="B41" s="177" t="s">
        <v>127</v>
      </c>
      <c r="C41" s="277"/>
      <c r="D41" s="143"/>
    </row>
    <row r="42" spans="2:4" x14ac:dyDescent="0.3">
      <c r="B42" s="177"/>
      <c r="C42" s="278" t="s">
        <v>126</v>
      </c>
      <c r="D42" s="143"/>
    </row>
    <row r="43" spans="2:4" ht="33" x14ac:dyDescent="0.3">
      <c r="B43" s="174"/>
      <c r="C43" s="279" t="s">
        <v>294</v>
      </c>
      <c r="D43" s="143"/>
    </row>
    <row r="44" spans="2:4" x14ac:dyDescent="0.3">
      <c r="B44" s="174"/>
      <c r="C44" s="282"/>
      <c r="D44" s="143"/>
    </row>
    <row r="45" spans="2:4" x14ac:dyDescent="0.3">
      <c r="B45" s="174"/>
      <c r="C45" s="282" t="s">
        <v>125</v>
      </c>
      <c r="D45" s="143"/>
    </row>
    <row r="46" spans="2:4" ht="33" x14ac:dyDescent="0.3">
      <c r="B46" s="174"/>
      <c r="C46" s="280" t="s">
        <v>286</v>
      </c>
      <c r="D46" s="143"/>
    </row>
    <row r="47" spans="2:4" x14ac:dyDescent="0.3">
      <c r="B47" s="174"/>
      <c r="C47" s="280"/>
      <c r="D47" s="143"/>
    </row>
    <row r="48" spans="2:4" x14ac:dyDescent="0.3">
      <c r="B48" s="174"/>
      <c r="C48" s="281" t="s">
        <v>124</v>
      </c>
      <c r="D48" s="143"/>
    </row>
    <row r="49" spans="2:4" x14ac:dyDescent="0.3">
      <c r="B49" s="174"/>
      <c r="C49" s="281" t="s">
        <v>123</v>
      </c>
      <c r="D49" s="143"/>
    </row>
    <row r="50" spans="2:4" x14ac:dyDescent="0.3">
      <c r="B50" s="174"/>
      <c r="C50" s="282" t="s">
        <v>122</v>
      </c>
      <c r="D50" s="143"/>
    </row>
    <row r="51" spans="2:4" ht="33" x14ac:dyDescent="0.3">
      <c r="B51" s="174"/>
      <c r="C51" s="283" t="s">
        <v>287</v>
      </c>
      <c r="D51" s="143"/>
    </row>
    <row r="52" spans="2:4" x14ac:dyDescent="0.3">
      <c r="B52" s="174"/>
      <c r="C52" s="280"/>
      <c r="D52" s="143"/>
    </row>
    <row r="53" spans="2:4" x14ac:dyDescent="0.3">
      <c r="B53" s="174"/>
      <c r="C53" s="280" t="s">
        <v>121</v>
      </c>
      <c r="D53" s="143"/>
    </row>
    <row r="54" spans="2:4" ht="49.5" x14ac:dyDescent="0.3">
      <c r="B54" s="174"/>
      <c r="C54" s="280" t="s">
        <v>295</v>
      </c>
      <c r="D54" s="143"/>
    </row>
    <row r="55" spans="2:4" x14ac:dyDescent="0.3">
      <c r="B55" s="174"/>
      <c r="C55" s="280"/>
      <c r="D55" s="143"/>
    </row>
    <row r="56" spans="2:4" x14ac:dyDescent="0.3">
      <c r="B56" s="174"/>
      <c r="C56" s="280"/>
      <c r="D56" s="143"/>
    </row>
    <row r="57" spans="2:4" ht="33" x14ac:dyDescent="0.3">
      <c r="B57" s="174"/>
      <c r="C57" s="279" t="s">
        <v>293</v>
      </c>
      <c r="D57" s="143"/>
    </row>
    <row r="58" spans="2:4" x14ac:dyDescent="0.3">
      <c r="B58" s="174"/>
      <c r="C58" s="280"/>
      <c r="D58" s="143"/>
    </row>
    <row r="59" spans="2:4" ht="33" x14ac:dyDescent="0.3">
      <c r="B59" s="174"/>
      <c r="C59" s="279" t="s">
        <v>290</v>
      </c>
      <c r="D59" s="143"/>
    </row>
    <row r="60" spans="2:4" x14ac:dyDescent="0.3">
      <c r="B60" s="174"/>
      <c r="C60" s="280"/>
      <c r="D60" s="143"/>
    </row>
    <row r="61" spans="2:4" ht="33" x14ac:dyDescent="0.3">
      <c r="B61" s="174"/>
      <c r="C61" s="279" t="s">
        <v>294</v>
      </c>
      <c r="D61" s="143"/>
    </row>
    <row r="62" spans="2:4" x14ac:dyDescent="0.3">
      <c r="B62" s="174"/>
      <c r="C62" s="280"/>
      <c r="D62" s="143"/>
    </row>
    <row r="63" spans="2:4" x14ac:dyDescent="0.3">
      <c r="B63" s="174"/>
      <c r="C63" s="280" t="s">
        <v>117</v>
      </c>
      <c r="D63" s="143"/>
    </row>
    <row r="64" spans="2:4" ht="33" x14ac:dyDescent="0.3">
      <c r="B64" s="174"/>
      <c r="C64" s="279" t="s">
        <v>285</v>
      </c>
      <c r="D64" s="143"/>
    </row>
    <row r="65" spans="2:4" x14ac:dyDescent="0.3">
      <c r="B65" s="174"/>
      <c r="C65" s="284"/>
      <c r="D65" s="143"/>
    </row>
    <row r="66" spans="2:4" ht="34.5" x14ac:dyDescent="0.3">
      <c r="B66" s="174"/>
      <c r="C66" s="280" t="s">
        <v>296</v>
      </c>
      <c r="D66" s="143"/>
    </row>
    <row r="67" spans="2:4" x14ac:dyDescent="0.3">
      <c r="B67" s="175"/>
      <c r="C67" s="280"/>
      <c r="D67" s="143"/>
    </row>
    <row r="68" spans="2:4" ht="49.5" x14ac:dyDescent="0.3">
      <c r="B68" s="174"/>
      <c r="C68" s="279" t="s">
        <v>297</v>
      </c>
      <c r="D68" s="143"/>
    </row>
    <row r="69" spans="2:4" x14ac:dyDescent="0.3">
      <c r="B69" s="174"/>
      <c r="C69" s="282"/>
      <c r="D69" s="143"/>
    </row>
    <row r="70" spans="2:4" x14ac:dyDescent="0.3">
      <c r="B70" s="174"/>
      <c r="C70" s="282"/>
      <c r="D70" s="143"/>
    </row>
    <row r="71" spans="2:4" x14ac:dyDescent="0.3">
      <c r="B71" s="143"/>
      <c r="C71" s="280"/>
      <c r="D71" s="143"/>
    </row>
    <row r="72" spans="2:4" x14ac:dyDescent="0.3">
      <c r="B72" s="143"/>
      <c r="C72" s="278" t="s">
        <v>116</v>
      </c>
      <c r="D72" s="143"/>
    </row>
    <row r="73" spans="2:4" ht="33" x14ac:dyDescent="0.3">
      <c r="B73" s="143"/>
      <c r="C73" s="280" t="s">
        <v>115</v>
      </c>
      <c r="D73" s="143"/>
    </row>
    <row r="74" spans="2:4" ht="49.5" x14ac:dyDescent="0.3">
      <c r="B74" s="143"/>
      <c r="C74" s="280" t="s">
        <v>114</v>
      </c>
      <c r="D74" s="143"/>
    </row>
    <row r="75" spans="2:4" x14ac:dyDescent="0.3">
      <c r="B75" s="143"/>
      <c r="C75" s="280" t="s">
        <v>113</v>
      </c>
      <c r="D75" s="143"/>
    </row>
    <row r="76" spans="2:4" x14ac:dyDescent="0.3">
      <c r="B76" s="143"/>
      <c r="C76" s="280" t="s">
        <v>112</v>
      </c>
      <c r="D76" s="143"/>
    </row>
    <row r="77" spans="2:4" x14ac:dyDescent="0.3">
      <c r="B77" s="143"/>
      <c r="C77" s="280" t="s">
        <v>111</v>
      </c>
      <c r="D77" s="143"/>
    </row>
    <row r="78" spans="2:4" x14ac:dyDescent="0.3">
      <c r="B78" s="143"/>
      <c r="C78" s="280" t="s">
        <v>110</v>
      </c>
      <c r="D78" s="143"/>
    </row>
    <row r="79" spans="2:4" ht="66" x14ac:dyDescent="0.3">
      <c r="B79" s="143"/>
      <c r="C79" s="280" t="s">
        <v>109</v>
      </c>
      <c r="D79" s="143"/>
    </row>
    <row r="80" spans="2:4" x14ac:dyDescent="0.3">
      <c r="B80" s="143"/>
      <c r="C80" s="280" t="s">
        <v>108</v>
      </c>
      <c r="D80" s="143"/>
    </row>
    <row r="81" spans="2:4" x14ac:dyDescent="0.3">
      <c r="B81" s="143"/>
      <c r="C81" s="275"/>
      <c r="D81" s="173"/>
    </row>
    <row r="82" spans="2:4" x14ac:dyDescent="0.3">
      <c r="B82" s="143"/>
      <c r="C82" s="275"/>
      <c r="D82" s="173"/>
    </row>
    <row r="83" spans="2:4" x14ac:dyDescent="0.3">
      <c r="B83" s="143"/>
      <c r="C83" s="285" t="s">
        <v>107</v>
      </c>
      <c r="D83" s="173"/>
    </row>
    <row r="84" spans="2:4" x14ac:dyDescent="0.3">
      <c r="B84" s="143"/>
      <c r="C84" s="286" t="s">
        <v>106</v>
      </c>
      <c r="D84" s="173"/>
    </row>
    <row r="85" spans="2:4" x14ac:dyDescent="0.3">
      <c r="B85" s="143"/>
      <c r="C85" s="286" t="s">
        <v>105</v>
      </c>
      <c r="D85" s="173"/>
    </row>
    <row r="86" spans="2:4" x14ac:dyDescent="0.3">
      <c r="B86" s="173"/>
      <c r="C86" s="286" t="s">
        <v>104</v>
      </c>
      <c r="D86" s="173"/>
    </row>
    <row r="87" spans="2:4" x14ac:dyDescent="0.3">
      <c r="B87" s="173"/>
      <c r="C87" s="282" t="s">
        <v>103</v>
      </c>
      <c r="D87" s="173"/>
    </row>
    <row r="88" spans="2:4" ht="33" x14ac:dyDescent="0.3">
      <c r="B88" s="173"/>
      <c r="C88" s="286" t="s">
        <v>102</v>
      </c>
      <c r="D88" s="173"/>
    </row>
    <row r="89" spans="2:4" ht="33" x14ac:dyDescent="0.3">
      <c r="B89" s="173"/>
      <c r="C89" s="282" t="s">
        <v>101</v>
      </c>
      <c r="D89" s="173"/>
    </row>
    <row r="90" spans="2:4" x14ac:dyDescent="0.3">
      <c r="B90" s="173"/>
      <c r="C90" s="282" t="s">
        <v>100</v>
      </c>
      <c r="D90" s="173"/>
    </row>
    <row r="91" spans="2:4" x14ac:dyDescent="0.3">
      <c r="B91" s="173"/>
      <c r="C91" s="282" t="s">
        <v>99</v>
      </c>
      <c r="D91" s="173"/>
    </row>
  </sheetData>
  <pageMargins left="0.70866141732283505" right="0.70866141732283505" top="0.74803149606299202" bottom="0.74803149606299202" header="0.31496062992126" footer="0.31496062992126"/>
  <pageSetup paperSize="9" scale="79" fitToHeight="18" orientation="landscape"/>
  <headerFooter>
    <oddFooter>&amp;L&amp;"Arial Narrow,Normál"&amp;8&amp;F/&amp;A&amp;C&amp;"Arial Narrow,Normál"&amp;8&amp;P/&amp;N&amp;R&amp;"Arial Narrow,Normál"&amp;8DigitAudit/Beszámoló</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51100-E574-49A3-903C-ABEBC98316BE}">
  <dimension ref="A1:D129"/>
  <sheetViews>
    <sheetView showGridLines="0" workbookViewId="0"/>
  </sheetViews>
  <sheetFormatPr defaultColWidth="9" defaultRowHeight="16.5" customHeight="1" x14ac:dyDescent="0.3"/>
  <cols>
    <col min="1" max="1" width="10.625" style="243" customWidth="1"/>
    <col min="2" max="2" width="12.5" style="243" customWidth="1"/>
    <col min="3" max="3" width="100.625" style="268" customWidth="1"/>
    <col min="4" max="4" width="9" style="243" customWidth="1"/>
    <col min="5" max="16384" width="9" style="243"/>
  </cols>
  <sheetData>
    <row r="1" spans="1:4" ht="16.5" customHeight="1" x14ac:dyDescent="0.3">
      <c r="A1" s="242"/>
      <c r="B1" s="242"/>
    </row>
    <row r="2" spans="1:4" x14ac:dyDescent="0.3">
      <c r="A2" s="244" t="s">
        <v>172</v>
      </c>
    </row>
    <row r="3" spans="1:4" x14ac:dyDescent="0.3">
      <c r="B3" s="245"/>
      <c r="C3" s="269" t="s">
        <v>173</v>
      </c>
      <c r="D3" s="246"/>
    </row>
    <row r="4" spans="1:4" x14ac:dyDescent="0.3">
      <c r="B4" s="245"/>
      <c r="C4" s="270" t="s">
        <v>106</v>
      </c>
      <c r="D4" s="246"/>
    </row>
    <row r="5" spans="1:4" x14ac:dyDescent="0.3">
      <c r="B5" s="247" t="s">
        <v>137</v>
      </c>
      <c r="C5" s="270" t="s">
        <v>105</v>
      </c>
      <c r="D5" s="246"/>
    </row>
    <row r="6" spans="1:4" x14ac:dyDescent="0.3">
      <c r="B6" s="246"/>
      <c r="C6" s="270" t="s">
        <v>174</v>
      </c>
      <c r="D6" s="246"/>
    </row>
    <row r="7" spans="1:4" x14ac:dyDescent="0.3">
      <c r="B7" s="246"/>
      <c r="C7" s="271" t="s">
        <v>175</v>
      </c>
      <c r="D7" s="246"/>
    </row>
    <row r="8" spans="1:4" ht="33" x14ac:dyDescent="0.3">
      <c r="B8" s="246"/>
      <c r="C8" s="270" t="s">
        <v>176</v>
      </c>
      <c r="D8" s="246"/>
    </row>
    <row r="9" spans="1:4" ht="33" x14ac:dyDescent="0.3">
      <c r="B9" s="246"/>
      <c r="C9" s="271" t="s">
        <v>177</v>
      </c>
      <c r="D9" s="246"/>
    </row>
    <row r="10" spans="1:4" x14ac:dyDescent="0.3">
      <c r="B10" s="246"/>
      <c r="C10" s="271" t="s">
        <v>178</v>
      </c>
      <c r="D10" s="246"/>
    </row>
    <row r="11" spans="1:4" x14ac:dyDescent="0.3">
      <c r="B11" s="246"/>
      <c r="C11" s="271" t="s">
        <v>99</v>
      </c>
      <c r="D11" s="246"/>
    </row>
    <row r="12" spans="1:4" x14ac:dyDescent="0.3">
      <c r="B12" s="247"/>
      <c r="C12" s="271" t="s">
        <v>179</v>
      </c>
      <c r="D12" s="246"/>
    </row>
    <row r="13" spans="1:4" ht="49.5" x14ac:dyDescent="0.3">
      <c r="B13" s="249" t="s">
        <v>180</v>
      </c>
      <c r="C13" s="271" t="s">
        <v>181</v>
      </c>
      <c r="D13" s="246"/>
    </row>
    <row r="14" spans="1:4" ht="66" x14ac:dyDescent="0.3">
      <c r="B14" s="249" t="s">
        <v>180</v>
      </c>
      <c r="C14" s="271" t="s">
        <v>182</v>
      </c>
      <c r="D14" s="246"/>
    </row>
    <row r="15" spans="1:4" x14ac:dyDescent="0.3">
      <c r="B15" s="246"/>
      <c r="C15" s="271" t="s">
        <v>99</v>
      </c>
      <c r="D15" s="246"/>
    </row>
    <row r="16" spans="1:4" x14ac:dyDescent="0.3">
      <c r="B16" s="246"/>
      <c r="C16" s="272"/>
      <c r="D16" s="250"/>
    </row>
    <row r="17" spans="2:4" x14ac:dyDescent="0.3">
      <c r="B17" s="246"/>
      <c r="C17" s="271"/>
      <c r="D17" s="246"/>
    </row>
    <row r="18" spans="2:4" x14ac:dyDescent="0.3">
      <c r="B18" s="246"/>
      <c r="C18" s="269" t="s">
        <v>183</v>
      </c>
      <c r="D18" s="246"/>
    </row>
    <row r="19" spans="2:4" x14ac:dyDescent="0.3">
      <c r="B19" s="247"/>
      <c r="C19" s="270" t="s">
        <v>184</v>
      </c>
      <c r="D19" s="246"/>
    </row>
    <row r="20" spans="2:4" ht="33" x14ac:dyDescent="0.3">
      <c r="B20" s="246"/>
      <c r="C20" s="271" t="s">
        <v>185</v>
      </c>
      <c r="D20" s="246"/>
    </row>
    <row r="21" spans="2:4" x14ac:dyDescent="0.3">
      <c r="B21" s="246"/>
      <c r="C21" s="271" t="s">
        <v>186</v>
      </c>
      <c r="D21" s="248"/>
    </row>
    <row r="22" spans="2:4" x14ac:dyDescent="0.3">
      <c r="B22" s="246"/>
      <c r="C22" s="271" t="s">
        <v>187</v>
      </c>
      <c r="D22" s="248"/>
    </row>
    <row r="23" spans="2:4" ht="16.5" customHeight="1" x14ac:dyDescent="0.3">
      <c r="B23" s="246"/>
      <c r="C23" s="271" t="s">
        <v>188</v>
      </c>
      <c r="D23" s="248"/>
    </row>
    <row r="24" spans="2:4" x14ac:dyDescent="0.3">
      <c r="B24" s="246"/>
      <c r="C24" s="271" t="s">
        <v>189</v>
      </c>
      <c r="D24" s="248"/>
    </row>
    <row r="25" spans="2:4" ht="16.5" customHeight="1" x14ac:dyDescent="0.3">
      <c r="B25" s="246"/>
      <c r="C25" s="271" t="s">
        <v>190</v>
      </c>
      <c r="D25" s="248"/>
    </row>
    <row r="26" spans="2:4" x14ac:dyDescent="0.3">
      <c r="B26" s="246"/>
      <c r="C26" s="271" t="s">
        <v>191</v>
      </c>
      <c r="D26" s="248"/>
    </row>
    <row r="27" spans="2:4" x14ac:dyDescent="0.3">
      <c r="B27" s="246"/>
      <c r="C27" s="271"/>
      <c r="D27" s="246"/>
    </row>
    <row r="28" spans="2:4" x14ac:dyDescent="0.3">
      <c r="B28" s="246"/>
      <c r="C28" s="270" t="s">
        <v>192</v>
      </c>
      <c r="D28" s="246"/>
    </row>
    <row r="29" spans="2:4" x14ac:dyDescent="0.3">
      <c r="B29" s="246"/>
      <c r="C29" s="271" t="s">
        <v>193</v>
      </c>
      <c r="D29" s="246"/>
    </row>
    <row r="30" spans="2:4" x14ac:dyDescent="0.3">
      <c r="B30" s="246"/>
      <c r="C30" s="271" t="s">
        <v>194</v>
      </c>
      <c r="D30" s="246"/>
    </row>
    <row r="31" spans="2:4" x14ac:dyDescent="0.3">
      <c r="B31" s="246"/>
      <c r="C31" s="272"/>
      <c r="D31" s="250"/>
    </row>
    <row r="32" spans="2:4" x14ac:dyDescent="0.3">
      <c r="B32" s="246"/>
      <c r="C32" s="273"/>
      <c r="D32" s="246"/>
    </row>
    <row r="33" spans="2:4" x14ac:dyDescent="0.3">
      <c r="B33" s="247" t="s">
        <v>195</v>
      </c>
      <c r="C33" s="269" t="s">
        <v>196</v>
      </c>
      <c r="D33" s="246"/>
    </row>
    <row r="34" spans="2:4" x14ac:dyDescent="0.3">
      <c r="B34" s="245"/>
      <c r="C34" s="270" t="s">
        <v>106</v>
      </c>
      <c r="D34" s="246"/>
    </row>
    <row r="35" spans="2:4" x14ac:dyDescent="0.3">
      <c r="B35" s="246"/>
      <c r="C35" s="270" t="s">
        <v>197</v>
      </c>
      <c r="D35" s="246"/>
    </row>
    <row r="36" spans="2:4" ht="33" x14ac:dyDescent="0.3">
      <c r="B36" s="246"/>
      <c r="C36" s="288" t="s">
        <v>306</v>
      </c>
      <c r="D36" s="246"/>
    </row>
    <row r="37" spans="2:4" x14ac:dyDescent="0.3">
      <c r="B37" s="246"/>
      <c r="C37" s="271" t="s">
        <v>198</v>
      </c>
      <c r="D37" s="246"/>
    </row>
    <row r="38" spans="2:4" x14ac:dyDescent="0.3">
      <c r="B38" s="246"/>
      <c r="C38" s="271" t="s">
        <v>199</v>
      </c>
      <c r="D38" s="246"/>
    </row>
    <row r="39" spans="2:4" x14ac:dyDescent="0.3">
      <c r="B39" s="246"/>
      <c r="C39" s="271" t="s">
        <v>200</v>
      </c>
      <c r="D39" s="246"/>
    </row>
    <row r="40" spans="2:4" ht="33" x14ac:dyDescent="0.3">
      <c r="B40" s="246"/>
      <c r="C40" s="271" t="s">
        <v>201</v>
      </c>
      <c r="D40" s="246"/>
    </row>
    <row r="41" spans="2:4" x14ac:dyDescent="0.3">
      <c r="B41" s="246"/>
      <c r="C41" s="271" t="s">
        <v>202</v>
      </c>
      <c r="D41" s="246"/>
    </row>
    <row r="42" spans="2:4" ht="33" x14ac:dyDescent="0.3">
      <c r="B42" s="246"/>
      <c r="C42" s="271" t="s">
        <v>203</v>
      </c>
      <c r="D42" s="246"/>
    </row>
    <row r="43" spans="2:4" x14ac:dyDescent="0.3">
      <c r="B43" s="246"/>
      <c r="C43" s="271" t="s">
        <v>204</v>
      </c>
      <c r="D43" s="246"/>
    </row>
    <row r="44" spans="2:4" ht="33" x14ac:dyDescent="0.3">
      <c r="B44" s="246"/>
      <c r="C44" s="271" t="s">
        <v>205</v>
      </c>
      <c r="D44" s="246"/>
    </row>
    <row r="45" spans="2:4" x14ac:dyDescent="0.3">
      <c r="B45" s="246"/>
      <c r="C45" s="271" t="s">
        <v>206</v>
      </c>
      <c r="D45" s="246"/>
    </row>
    <row r="46" spans="2:4" x14ac:dyDescent="0.3">
      <c r="B46" s="246"/>
      <c r="C46" s="271" t="s">
        <v>207</v>
      </c>
      <c r="D46" s="246"/>
    </row>
    <row r="47" spans="2:4" ht="33" x14ac:dyDescent="0.3">
      <c r="B47" s="246"/>
      <c r="C47" s="271" t="s">
        <v>208</v>
      </c>
      <c r="D47" s="246"/>
    </row>
    <row r="48" spans="2:4" x14ac:dyDescent="0.3">
      <c r="B48" s="246"/>
      <c r="C48" s="271" t="s">
        <v>209</v>
      </c>
      <c r="D48" s="246"/>
    </row>
    <row r="49" spans="2:4" ht="33" x14ac:dyDescent="0.3">
      <c r="B49" s="246"/>
      <c r="C49" s="271" t="s">
        <v>210</v>
      </c>
      <c r="D49" s="246"/>
    </row>
    <row r="50" spans="2:4" ht="33" x14ac:dyDescent="0.3">
      <c r="B50" s="246"/>
      <c r="C50" s="271" t="s">
        <v>211</v>
      </c>
      <c r="D50" s="246"/>
    </row>
    <row r="51" spans="2:4" x14ac:dyDescent="0.3">
      <c r="B51" s="246"/>
      <c r="C51" s="271" t="s">
        <v>212</v>
      </c>
      <c r="D51" s="246"/>
    </row>
    <row r="52" spans="2:4" x14ac:dyDescent="0.3">
      <c r="B52" s="246"/>
      <c r="C52" s="271" t="s">
        <v>213</v>
      </c>
      <c r="D52" s="246"/>
    </row>
    <row r="53" spans="2:4" x14ac:dyDescent="0.3">
      <c r="B53" s="246"/>
      <c r="C53" s="271" t="s">
        <v>214</v>
      </c>
      <c r="D53" s="246"/>
    </row>
    <row r="54" spans="2:4" x14ac:dyDescent="0.3">
      <c r="B54" s="246"/>
      <c r="C54" s="271" t="s">
        <v>215</v>
      </c>
      <c r="D54" s="246"/>
    </row>
    <row r="55" spans="2:4" x14ac:dyDescent="0.3">
      <c r="B55" s="246"/>
      <c r="C55" s="271" t="s">
        <v>216</v>
      </c>
      <c r="D55" s="246"/>
    </row>
    <row r="56" spans="2:4" x14ac:dyDescent="0.3">
      <c r="B56" s="246"/>
      <c r="C56" s="271" t="s">
        <v>217</v>
      </c>
      <c r="D56" s="246"/>
    </row>
    <row r="57" spans="2:4" x14ac:dyDescent="0.3">
      <c r="B57" s="246"/>
      <c r="C57" s="271" t="s">
        <v>218</v>
      </c>
      <c r="D57" s="246"/>
    </row>
    <row r="58" spans="2:4" ht="33" x14ac:dyDescent="0.3">
      <c r="B58" s="246"/>
      <c r="C58" s="271" t="s">
        <v>219</v>
      </c>
      <c r="D58" s="246"/>
    </row>
    <row r="59" spans="2:4" ht="33" x14ac:dyDescent="0.3">
      <c r="B59" s="246"/>
      <c r="C59" s="271" t="s">
        <v>220</v>
      </c>
      <c r="D59" s="246"/>
    </row>
    <row r="60" spans="2:4" ht="33" x14ac:dyDescent="0.3">
      <c r="B60" s="246"/>
      <c r="C60" s="271" t="s">
        <v>221</v>
      </c>
      <c r="D60" s="246"/>
    </row>
    <row r="61" spans="2:4" ht="49.5" x14ac:dyDescent="0.3">
      <c r="B61" s="246"/>
      <c r="C61" s="271" t="s">
        <v>222</v>
      </c>
      <c r="D61" s="246"/>
    </row>
    <row r="62" spans="2:4" ht="33" x14ac:dyDescent="0.3">
      <c r="B62" s="246"/>
      <c r="C62" s="271" t="s">
        <v>223</v>
      </c>
      <c r="D62" s="246"/>
    </row>
    <row r="63" spans="2:4" x14ac:dyDescent="0.3">
      <c r="B63" s="246"/>
      <c r="C63" s="271"/>
      <c r="D63" s="246"/>
    </row>
    <row r="64" spans="2:4" x14ac:dyDescent="0.3">
      <c r="B64" s="246"/>
      <c r="C64" s="270" t="s">
        <v>106</v>
      </c>
      <c r="D64" s="246"/>
    </row>
    <row r="65" spans="2:4" ht="33" x14ac:dyDescent="0.3">
      <c r="B65" s="246"/>
      <c r="C65" s="270" t="s">
        <v>224</v>
      </c>
      <c r="D65" s="246"/>
    </row>
    <row r="66" spans="2:4" x14ac:dyDescent="0.3">
      <c r="B66" s="246"/>
      <c r="C66" s="271"/>
      <c r="D66" s="246"/>
    </row>
    <row r="67" spans="2:4" x14ac:dyDescent="0.3">
      <c r="B67" s="246"/>
      <c r="C67" s="270" t="s">
        <v>225</v>
      </c>
      <c r="D67" s="246"/>
    </row>
    <row r="68" spans="2:4" ht="49.5" x14ac:dyDescent="0.3">
      <c r="B68" s="246"/>
      <c r="C68" s="271" t="s">
        <v>226</v>
      </c>
      <c r="D68" s="246"/>
    </row>
    <row r="69" spans="2:4" x14ac:dyDescent="0.3">
      <c r="B69" s="246"/>
      <c r="C69" s="271"/>
      <c r="D69" s="246"/>
    </row>
    <row r="70" spans="2:4" x14ac:dyDescent="0.3">
      <c r="B70" s="246"/>
      <c r="C70" s="271" t="s">
        <v>227</v>
      </c>
      <c r="D70" s="246"/>
    </row>
    <row r="71" spans="2:4" x14ac:dyDescent="0.3">
      <c r="B71" s="246"/>
      <c r="C71" s="271" t="s">
        <v>228</v>
      </c>
      <c r="D71" s="246"/>
    </row>
    <row r="72" spans="2:4" ht="33" x14ac:dyDescent="0.3">
      <c r="B72" s="246"/>
      <c r="C72" s="271" t="s">
        <v>229</v>
      </c>
      <c r="D72" s="246"/>
    </row>
    <row r="73" spans="2:4" x14ac:dyDescent="0.3">
      <c r="B73" s="246"/>
      <c r="C73" s="271" t="s">
        <v>230</v>
      </c>
      <c r="D73" s="246"/>
    </row>
    <row r="74" spans="2:4" ht="33" x14ac:dyDescent="0.3">
      <c r="B74" s="246"/>
      <c r="C74" s="271" t="s">
        <v>231</v>
      </c>
      <c r="D74" s="246"/>
    </row>
    <row r="75" spans="2:4" ht="49.5" x14ac:dyDescent="0.3">
      <c r="B75" s="246"/>
      <c r="C75" s="271" t="s">
        <v>232</v>
      </c>
      <c r="D75" s="246"/>
    </row>
    <row r="76" spans="2:4" ht="33" x14ac:dyDescent="0.3">
      <c r="B76" s="246"/>
      <c r="C76" s="271" t="s">
        <v>233</v>
      </c>
      <c r="D76" s="246"/>
    </row>
    <row r="77" spans="2:4" ht="33" x14ac:dyDescent="0.3">
      <c r="B77" s="246"/>
      <c r="C77" s="271" t="s">
        <v>234</v>
      </c>
      <c r="D77" s="246"/>
    </row>
    <row r="78" spans="2:4" ht="33" x14ac:dyDescent="0.3">
      <c r="B78" s="246"/>
      <c r="C78" s="271" t="s">
        <v>235</v>
      </c>
      <c r="D78" s="246"/>
    </row>
    <row r="79" spans="2:4" x14ac:dyDescent="0.3">
      <c r="B79" s="246"/>
      <c r="C79" s="271" t="s">
        <v>236</v>
      </c>
      <c r="D79" s="246"/>
    </row>
    <row r="80" spans="2:4" ht="49.5" x14ac:dyDescent="0.3">
      <c r="B80" s="246"/>
      <c r="C80" s="271" t="s">
        <v>237</v>
      </c>
      <c r="D80" s="246"/>
    </row>
    <row r="81" spans="2:4" ht="49.5" x14ac:dyDescent="0.3">
      <c r="B81" s="246"/>
      <c r="C81" s="271" t="s">
        <v>238</v>
      </c>
      <c r="D81" s="246"/>
    </row>
    <row r="82" spans="2:4" x14ac:dyDescent="0.3">
      <c r="B82" s="246"/>
      <c r="C82" s="271" t="s">
        <v>239</v>
      </c>
      <c r="D82" s="246"/>
    </row>
    <row r="83" spans="2:4" x14ac:dyDescent="0.3">
      <c r="B83" s="246"/>
      <c r="C83" s="271" t="s">
        <v>240</v>
      </c>
      <c r="D83" s="246"/>
    </row>
    <row r="84" spans="2:4" x14ac:dyDescent="0.3">
      <c r="B84" s="246"/>
      <c r="C84" s="271" t="s">
        <v>241</v>
      </c>
      <c r="D84" s="246"/>
    </row>
    <row r="85" spans="2:4" x14ac:dyDescent="0.3">
      <c r="B85" s="246"/>
      <c r="C85" s="271" t="s">
        <v>242</v>
      </c>
      <c r="D85" s="246"/>
    </row>
    <row r="86" spans="2:4" ht="33" x14ac:dyDescent="0.3">
      <c r="B86" s="246"/>
      <c r="C86" s="271" t="s">
        <v>243</v>
      </c>
      <c r="D86" s="246"/>
    </row>
    <row r="87" spans="2:4" x14ac:dyDescent="0.3">
      <c r="B87" s="246"/>
      <c r="C87" s="271" t="s">
        <v>244</v>
      </c>
      <c r="D87" s="246"/>
    </row>
    <row r="88" spans="2:4" ht="33" x14ac:dyDescent="0.3">
      <c r="B88" s="246"/>
      <c r="C88" s="271" t="s">
        <v>245</v>
      </c>
      <c r="D88" s="246"/>
    </row>
    <row r="89" spans="2:4" x14ac:dyDescent="0.3">
      <c r="B89" s="246"/>
      <c r="C89" s="271" t="s">
        <v>246</v>
      </c>
      <c r="D89" s="246"/>
    </row>
    <row r="90" spans="2:4" x14ac:dyDescent="0.3">
      <c r="B90" s="246"/>
      <c r="C90" s="271" t="s">
        <v>247</v>
      </c>
      <c r="D90" s="246"/>
    </row>
    <row r="91" spans="2:4" ht="33" x14ac:dyDescent="0.3">
      <c r="B91" s="246"/>
      <c r="C91" s="271" t="s">
        <v>248</v>
      </c>
      <c r="D91" s="246"/>
    </row>
    <row r="92" spans="2:4" ht="49.5" x14ac:dyDescent="0.3">
      <c r="B92" s="246"/>
      <c r="C92" s="271" t="s">
        <v>249</v>
      </c>
      <c r="D92" s="246"/>
    </row>
    <row r="93" spans="2:4" x14ac:dyDescent="0.3">
      <c r="B93" s="246"/>
      <c r="C93" s="271"/>
      <c r="D93" s="246"/>
    </row>
    <row r="94" spans="2:4" x14ac:dyDescent="0.3">
      <c r="B94" s="246"/>
      <c r="C94" s="272"/>
      <c r="D94" s="250"/>
    </row>
    <row r="95" spans="2:4" x14ac:dyDescent="0.3">
      <c r="B95" s="246"/>
      <c r="C95" s="271"/>
      <c r="D95" s="246"/>
    </row>
    <row r="96" spans="2:4" x14ac:dyDescent="0.3">
      <c r="B96" s="247" t="s">
        <v>195</v>
      </c>
      <c r="C96" s="269" t="s">
        <v>250</v>
      </c>
      <c r="D96" s="246"/>
    </row>
    <row r="97" spans="2:4" x14ac:dyDescent="0.3">
      <c r="B97" s="246"/>
      <c r="C97" s="271" t="s">
        <v>251</v>
      </c>
      <c r="D97" s="246"/>
    </row>
    <row r="98" spans="2:4" ht="33" x14ac:dyDescent="0.3">
      <c r="B98" s="246"/>
      <c r="C98" s="271" t="s">
        <v>252</v>
      </c>
      <c r="D98" s="246"/>
    </row>
    <row r="99" spans="2:4" x14ac:dyDescent="0.3">
      <c r="B99" s="246"/>
      <c r="C99" s="271" t="s">
        <v>253</v>
      </c>
      <c r="D99" s="246"/>
    </row>
    <row r="100" spans="2:4" x14ac:dyDescent="0.3">
      <c r="B100" s="246"/>
      <c r="C100" s="271" t="s">
        <v>254</v>
      </c>
      <c r="D100" s="246"/>
    </row>
    <row r="101" spans="2:4" x14ac:dyDescent="0.3">
      <c r="B101" s="246"/>
      <c r="C101" s="271" t="s">
        <v>255</v>
      </c>
      <c r="D101" s="246"/>
    </row>
    <row r="102" spans="2:4" ht="33" x14ac:dyDescent="0.3">
      <c r="B102" s="246"/>
      <c r="C102" s="271" t="s">
        <v>256</v>
      </c>
      <c r="D102" s="246"/>
    </row>
    <row r="103" spans="2:4" ht="33" x14ac:dyDescent="0.3">
      <c r="B103" s="246"/>
      <c r="C103" s="271" t="s">
        <v>257</v>
      </c>
      <c r="D103" s="246"/>
    </row>
    <row r="104" spans="2:4" x14ac:dyDescent="0.3">
      <c r="B104" s="246"/>
      <c r="C104" s="271"/>
      <c r="D104" s="246"/>
    </row>
    <row r="105" spans="2:4" x14ac:dyDescent="0.3">
      <c r="B105" s="246"/>
      <c r="C105" s="271" t="s">
        <v>258</v>
      </c>
      <c r="D105" s="246"/>
    </row>
    <row r="106" spans="2:4" x14ac:dyDescent="0.3">
      <c r="B106" s="246"/>
      <c r="C106" s="271" t="s">
        <v>259</v>
      </c>
      <c r="D106" s="246"/>
    </row>
    <row r="107" spans="2:4" ht="33" x14ac:dyDescent="0.3">
      <c r="B107" s="246"/>
      <c r="C107" s="271" t="s">
        <v>260</v>
      </c>
      <c r="D107" s="246"/>
    </row>
    <row r="108" spans="2:4" ht="49.5" x14ac:dyDescent="0.3">
      <c r="B108" s="246"/>
      <c r="C108" s="271" t="s">
        <v>261</v>
      </c>
      <c r="D108" s="246"/>
    </row>
    <row r="109" spans="2:4" ht="33" x14ac:dyDescent="0.3">
      <c r="B109" s="246"/>
      <c r="C109" s="271" t="s">
        <v>262</v>
      </c>
      <c r="D109" s="246"/>
    </row>
    <row r="110" spans="2:4" ht="33" x14ac:dyDescent="0.3">
      <c r="B110" s="246"/>
      <c r="C110" s="271" t="s">
        <v>263</v>
      </c>
      <c r="D110" s="246"/>
    </row>
    <row r="111" spans="2:4" ht="49.5" x14ac:dyDescent="0.3">
      <c r="B111" s="246"/>
      <c r="C111" s="271" t="s">
        <v>264</v>
      </c>
      <c r="D111" s="246"/>
    </row>
    <row r="112" spans="2:4" ht="33" x14ac:dyDescent="0.3">
      <c r="B112" s="246"/>
      <c r="C112" s="271" t="s">
        <v>265</v>
      </c>
      <c r="D112" s="246"/>
    </row>
    <row r="113" spans="2:4" ht="66" x14ac:dyDescent="0.3">
      <c r="B113" s="246"/>
      <c r="C113" s="271" t="s">
        <v>266</v>
      </c>
      <c r="D113" s="246"/>
    </row>
    <row r="114" spans="2:4" ht="33" x14ac:dyDescent="0.3">
      <c r="B114" s="246"/>
      <c r="C114" s="271" t="s">
        <v>267</v>
      </c>
      <c r="D114" s="246"/>
    </row>
    <row r="115" spans="2:4" x14ac:dyDescent="0.3">
      <c r="B115" s="246"/>
      <c r="C115" s="271"/>
      <c r="D115" s="246"/>
    </row>
    <row r="116" spans="2:4" x14ac:dyDescent="0.3">
      <c r="B116" s="246"/>
      <c r="C116" s="270" t="s">
        <v>106</v>
      </c>
      <c r="D116" s="246"/>
    </row>
    <row r="117" spans="2:4" x14ac:dyDescent="0.3">
      <c r="B117" s="246"/>
      <c r="C117" s="270" t="s">
        <v>268</v>
      </c>
      <c r="D117" s="246"/>
    </row>
    <row r="118" spans="2:4" ht="33" x14ac:dyDescent="0.3">
      <c r="B118" s="246"/>
      <c r="C118" s="271" t="s">
        <v>269</v>
      </c>
      <c r="D118" s="246"/>
    </row>
    <row r="119" spans="2:4" x14ac:dyDescent="0.3">
      <c r="B119" s="246"/>
      <c r="C119" s="271" t="s">
        <v>270</v>
      </c>
      <c r="D119" s="246"/>
    </row>
    <row r="120" spans="2:4" ht="33" x14ac:dyDescent="0.3">
      <c r="B120" s="246"/>
      <c r="C120" s="271" t="s">
        <v>271</v>
      </c>
      <c r="D120" s="246"/>
    </row>
    <row r="121" spans="2:4" ht="33" x14ac:dyDescent="0.3">
      <c r="B121" s="246"/>
      <c r="C121" s="271" t="s">
        <v>272</v>
      </c>
      <c r="D121" s="246"/>
    </row>
    <row r="122" spans="2:4" x14ac:dyDescent="0.3">
      <c r="B122" s="246"/>
      <c r="C122" s="287"/>
      <c r="D122" s="246"/>
    </row>
    <row r="123" spans="2:4" x14ac:dyDescent="0.3">
      <c r="B123" s="290" t="s">
        <v>305</v>
      </c>
      <c r="C123" s="269" t="s">
        <v>303</v>
      </c>
      <c r="D123" s="246"/>
    </row>
    <row r="124" spans="2:4" x14ac:dyDescent="0.3">
      <c r="B124" s="246"/>
      <c r="C124" s="269" t="s">
        <v>299</v>
      </c>
      <c r="D124" s="246"/>
    </row>
    <row r="125" spans="2:4" x14ac:dyDescent="0.3">
      <c r="B125" s="246"/>
      <c r="C125" s="288" t="s">
        <v>298</v>
      </c>
      <c r="D125" s="246"/>
    </row>
    <row r="126" spans="2:4" x14ac:dyDescent="0.3">
      <c r="B126" s="246"/>
      <c r="C126" s="271" t="s">
        <v>300</v>
      </c>
      <c r="D126" s="246"/>
    </row>
    <row r="127" spans="2:4" x14ac:dyDescent="0.3">
      <c r="B127" s="246"/>
      <c r="C127" s="271" t="s">
        <v>301</v>
      </c>
      <c r="D127" s="246"/>
    </row>
    <row r="128" spans="2:4" x14ac:dyDescent="0.3">
      <c r="B128" s="246"/>
      <c r="C128" s="271" t="s">
        <v>302</v>
      </c>
      <c r="D128" s="246"/>
    </row>
    <row r="129" spans="2:4" ht="33" x14ac:dyDescent="0.3">
      <c r="B129" s="246"/>
      <c r="C129" s="288" t="s">
        <v>304</v>
      </c>
      <c r="D129" s="246"/>
    </row>
  </sheetData>
  <hyperlinks>
    <hyperlink ref="B13" location="Jogszabályok!C33" display="hiv." xr:uid="{A58B6F78-4FBF-49A7-8343-516B978ADD20}"/>
    <hyperlink ref="B33" location="Jogszabályok!B13" display="vissza" xr:uid="{E77347D6-35D9-45A7-8468-DC9110DEB335}"/>
    <hyperlink ref="B96" location="Jogszabályok!B13" display="vissza" xr:uid="{99463662-F52C-4011-8558-B0BF4499EA49}"/>
    <hyperlink ref="B14" location="Jogszabályok!C96" display="hiv." xr:uid="{3B836D5B-2E14-4352-B48E-C9EDB7983C53}"/>
    <hyperlink ref="B5" location="'KK-02-02'!A9" display="KK-02-02" xr:uid="{BBBF3BD3-217D-4002-919A-B03C29DA8907}"/>
    <hyperlink ref="B123" location="'KK-02-02_Tao'!B13" display="Bejelentés" xr:uid="{9DBA9888-41EC-48FE-985E-96D3F756FB13}"/>
  </hyperlinks>
  <pageMargins left="0.70866141732283505" right="0.70866141732283505" top="0.74803149606299202" bottom="0.74803149606299202" header="0.31496062992126" footer="0.31496062992126"/>
  <pageSetup paperSize="9" scale="79" fitToHeight="18" orientation="landscape" r:id="rId1"/>
  <headerFooter>
    <oddFooter>&amp;L&amp;"Arial Narrow,Normál"&amp;8&amp;F/&amp;A&amp;C&amp;"Arial Narrow,Normál"&amp;8&amp;P/&amp;N&amp;R&amp;"Arial Narrow,Normál"&amp;8DigitAudit/Beszámoló</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00"/>
  <sheetViews>
    <sheetView workbookViewId="0">
      <selection activeCell="K29" sqref="K29"/>
    </sheetView>
  </sheetViews>
  <sheetFormatPr defaultColWidth="9" defaultRowHeight="14.25" customHeight="1" x14ac:dyDescent="0.2"/>
  <cols>
    <col min="1" max="4" width="9" style="57" customWidth="1"/>
    <col min="5" max="16384" width="9" style="57"/>
  </cols>
  <sheetData>
    <row r="1" spans="1:4" x14ac:dyDescent="0.2">
      <c r="A1" s="56"/>
      <c r="B1" s="56"/>
      <c r="C1" s="56"/>
      <c r="D1" s="56"/>
    </row>
    <row r="2" spans="1:4" ht="15" customHeight="1" x14ac:dyDescent="0.2">
      <c r="A2" s="56"/>
      <c r="B2" s="56"/>
      <c r="C2" s="56"/>
      <c r="D2" s="56"/>
    </row>
    <row r="3" spans="1:4" ht="15" customHeight="1" x14ac:dyDescent="0.2">
      <c r="A3" s="56"/>
      <c r="B3" s="56"/>
      <c r="C3" s="56"/>
      <c r="D3" s="56"/>
    </row>
    <row r="4" spans="1:4" ht="15" customHeight="1" x14ac:dyDescent="0.2">
      <c r="A4" s="56"/>
      <c r="B4" s="56"/>
      <c r="C4" s="56"/>
      <c r="D4" s="56"/>
    </row>
    <row r="5" spans="1:4" ht="15" customHeight="1" x14ac:dyDescent="0.2">
      <c r="A5" s="56"/>
      <c r="B5" s="56"/>
      <c r="C5" s="56"/>
      <c r="D5" s="56"/>
    </row>
    <row r="6" spans="1:4" ht="15" customHeight="1" x14ac:dyDescent="0.2">
      <c r="A6" s="56"/>
      <c r="B6" s="56"/>
      <c r="C6" s="56"/>
      <c r="D6" s="56"/>
    </row>
    <row r="7" spans="1:4" ht="15" customHeight="1" x14ac:dyDescent="0.2">
      <c r="A7" s="56"/>
      <c r="B7" s="56"/>
      <c r="C7" s="56"/>
      <c r="D7" s="56"/>
    </row>
    <row r="8" spans="1:4" x14ac:dyDescent="0.2">
      <c r="A8" s="56"/>
      <c r="B8" s="56"/>
      <c r="C8" s="56"/>
      <c r="D8" s="56"/>
    </row>
    <row r="9" spans="1:4" x14ac:dyDescent="0.2">
      <c r="A9" s="56"/>
      <c r="B9" s="56"/>
      <c r="C9" s="56"/>
      <c r="D9" s="56"/>
    </row>
    <row r="10" spans="1:4" x14ac:dyDescent="0.2">
      <c r="A10" s="56"/>
      <c r="B10" s="56"/>
      <c r="C10" s="56"/>
      <c r="D10" s="56"/>
    </row>
    <row r="11" spans="1:4" x14ac:dyDescent="0.2">
      <c r="A11" s="56"/>
      <c r="B11" s="56"/>
      <c r="C11" s="56"/>
      <c r="D11" s="56"/>
    </row>
    <row r="12" spans="1:4" x14ac:dyDescent="0.2">
      <c r="A12" s="56"/>
      <c r="B12" s="56"/>
      <c r="C12" s="56"/>
      <c r="D12" s="56"/>
    </row>
    <row r="13" spans="1:4" x14ac:dyDescent="0.2">
      <c r="A13" s="56"/>
      <c r="B13" s="56"/>
      <c r="C13" s="56"/>
      <c r="D13" s="56"/>
    </row>
    <row r="14" spans="1:4" x14ac:dyDescent="0.2">
      <c r="A14" s="56"/>
      <c r="B14" s="56"/>
      <c r="C14" s="56"/>
      <c r="D14" s="56"/>
    </row>
    <row r="15" spans="1:4" x14ac:dyDescent="0.2">
      <c r="A15" s="56"/>
      <c r="B15" s="56"/>
      <c r="C15" s="56"/>
      <c r="D15" s="56"/>
    </row>
    <row r="16" spans="1:4" x14ac:dyDescent="0.2">
      <c r="A16" s="56"/>
      <c r="B16" s="56"/>
      <c r="C16" s="56"/>
      <c r="D16" s="56"/>
    </row>
    <row r="17" spans="1:4" x14ac:dyDescent="0.2">
      <c r="A17" s="56"/>
      <c r="B17" s="56"/>
      <c r="C17" s="56"/>
      <c r="D17" s="56"/>
    </row>
    <row r="18" spans="1:4" x14ac:dyDescent="0.2">
      <c r="A18" s="56"/>
      <c r="B18" s="56"/>
      <c r="C18" s="56"/>
      <c r="D18" s="56"/>
    </row>
    <row r="19" spans="1:4" x14ac:dyDescent="0.2">
      <c r="A19" s="56"/>
      <c r="B19" s="56"/>
      <c r="C19" s="56"/>
      <c r="D19" s="56"/>
    </row>
    <row r="20" spans="1:4" x14ac:dyDescent="0.2">
      <c r="A20" s="56"/>
      <c r="B20" s="56"/>
      <c r="C20" s="56"/>
      <c r="D20" s="56"/>
    </row>
    <row r="21" spans="1:4" x14ac:dyDescent="0.2">
      <c r="A21" s="56"/>
      <c r="B21" s="56"/>
      <c r="C21" s="56"/>
      <c r="D21" s="56"/>
    </row>
    <row r="22" spans="1:4" x14ac:dyDescent="0.2">
      <c r="A22" s="56"/>
      <c r="B22" s="56"/>
      <c r="C22" s="56"/>
      <c r="D22" s="56"/>
    </row>
    <row r="23" spans="1:4" x14ac:dyDescent="0.2">
      <c r="A23" s="56"/>
      <c r="B23" s="56"/>
      <c r="C23" s="56"/>
      <c r="D23" s="56"/>
    </row>
    <row r="24" spans="1:4" x14ac:dyDescent="0.2">
      <c r="A24" s="56"/>
      <c r="B24" s="56"/>
      <c r="C24" s="56"/>
      <c r="D24" s="56"/>
    </row>
    <row r="25" spans="1:4" x14ac:dyDescent="0.2">
      <c r="A25" s="56"/>
      <c r="B25" s="56"/>
      <c r="C25" s="56"/>
      <c r="D25" s="56"/>
    </row>
    <row r="26" spans="1:4" x14ac:dyDescent="0.2">
      <c r="A26" s="56"/>
      <c r="B26" s="56"/>
      <c r="C26" s="56"/>
      <c r="D26" s="56"/>
    </row>
    <row r="27" spans="1:4" x14ac:dyDescent="0.2">
      <c r="A27" s="56"/>
      <c r="B27" s="56"/>
      <c r="C27" s="56"/>
      <c r="D27" s="56"/>
    </row>
    <row r="28" spans="1:4" x14ac:dyDescent="0.2">
      <c r="A28" s="56"/>
      <c r="B28" s="56"/>
      <c r="C28" s="56"/>
      <c r="D28" s="56"/>
    </row>
    <row r="29" spans="1:4" x14ac:dyDescent="0.2">
      <c r="A29" s="56"/>
      <c r="B29" s="56"/>
      <c r="C29" s="56"/>
      <c r="D29" s="56"/>
    </row>
    <row r="30" spans="1:4" x14ac:dyDescent="0.2">
      <c r="A30" s="56"/>
      <c r="B30" s="56"/>
      <c r="C30" s="56"/>
      <c r="D30" s="56"/>
    </row>
    <row r="31" spans="1:4" x14ac:dyDescent="0.2">
      <c r="A31" s="56"/>
      <c r="B31" s="56"/>
      <c r="C31" s="56"/>
      <c r="D31" s="56"/>
    </row>
    <row r="32" spans="1:4" x14ac:dyDescent="0.2">
      <c r="A32" s="56"/>
      <c r="B32" s="56"/>
      <c r="C32" s="56"/>
      <c r="D32" s="56"/>
    </row>
    <row r="33" spans="1:4" x14ac:dyDescent="0.2">
      <c r="A33" s="56"/>
      <c r="B33" s="56"/>
      <c r="C33" s="56"/>
      <c r="D33" s="56"/>
    </row>
    <row r="34" spans="1:4" x14ac:dyDescent="0.2">
      <c r="A34" s="56"/>
      <c r="B34" s="56"/>
      <c r="C34" s="56"/>
      <c r="D34" s="56"/>
    </row>
    <row r="35" spans="1:4" x14ac:dyDescent="0.2">
      <c r="A35" s="56"/>
      <c r="B35" s="56"/>
      <c r="C35" s="56"/>
      <c r="D35" s="56"/>
    </row>
    <row r="36" spans="1:4" x14ac:dyDescent="0.2">
      <c r="A36" s="56"/>
      <c r="B36" s="56"/>
      <c r="C36" s="56"/>
      <c r="D36" s="56"/>
    </row>
    <row r="37" spans="1:4" x14ac:dyDescent="0.2">
      <c r="A37" s="56"/>
      <c r="B37" s="56"/>
      <c r="C37" s="56"/>
      <c r="D37" s="56"/>
    </row>
    <row r="38" spans="1:4" x14ac:dyDescent="0.2">
      <c r="A38" s="56"/>
      <c r="B38" s="56"/>
      <c r="C38" s="56"/>
      <c r="D38" s="56"/>
    </row>
    <row r="39" spans="1:4" x14ac:dyDescent="0.2">
      <c r="A39" s="56"/>
      <c r="B39" s="56"/>
      <c r="C39" s="56"/>
      <c r="D39" s="56"/>
    </row>
    <row r="40" spans="1:4" x14ac:dyDescent="0.2">
      <c r="A40" s="56"/>
      <c r="B40" s="56"/>
      <c r="C40" s="56"/>
      <c r="D40" s="56"/>
    </row>
    <row r="41" spans="1:4" x14ac:dyDescent="0.2">
      <c r="A41" s="56"/>
      <c r="B41" s="56"/>
      <c r="C41" s="56"/>
      <c r="D41" s="56"/>
    </row>
    <row r="42" spans="1:4" x14ac:dyDescent="0.2">
      <c r="A42" s="56"/>
      <c r="B42" s="56"/>
      <c r="C42" s="56"/>
      <c r="D42" s="56"/>
    </row>
    <row r="43" spans="1:4" x14ac:dyDescent="0.2">
      <c r="A43" s="56"/>
      <c r="B43" s="56"/>
      <c r="C43" s="56"/>
      <c r="D43" s="56"/>
    </row>
    <row r="44" spans="1:4" x14ac:dyDescent="0.2">
      <c r="A44" s="56"/>
      <c r="B44" s="56"/>
      <c r="C44" s="56"/>
      <c r="D44" s="56"/>
    </row>
    <row r="45" spans="1:4" x14ac:dyDescent="0.2">
      <c r="A45" s="56"/>
      <c r="B45" s="56"/>
      <c r="C45" s="56"/>
      <c r="D45" s="56"/>
    </row>
    <row r="46" spans="1:4" x14ac:dyDescent="0.2">
      <c r="A46" s="56"/>
      <c r="B46" s="56"/>
      <c r="C46" s="56"/>
      <c r="D46" s="56"/>
    </row>
    <row r="47" spans="1:4" x14ac:dyDescent="0.2">
      <c r="A47" s="56"/>
      <c r="B47" s="56"/>
      <c r="C47" s="56"/>
      <c r="D47" s="56"/>
    </row>
    <row r="48" spans="1:4" x14ac:dyDescent="0.2">
      <c r="A48" s="56"/>
      <c r="B48" s="56"/>
      <c r="C48" s="56"/>
      <c r="D48" s="56"/>
    </row>
    <row r="49" spans="1:4" x14ac:dyDescent="0.2">
      <c r="A49" s="56"/>
      <c r="B49" s="56"/>
      <c r="C49" s="56"/>
      <c r="D49" s="56"/>
    </row>
    <row r="50" spans="1:4" x14ac:dyDescent="0.2">
      <c r="A50" s="56"/>
      <c r="B50" s="56"/>
      <c r="C50" s="56"/>
      <c r="D50" s="56"/>
    </row>
    <row r="51" spans="1:4" x14ac:dyDescent="0.2">
      <c r="A51" s="56"/>
      <c r="B51" s="56"/>
      <c r="C51" s="56"/>
      <c r="D51" s="56"/>
    </row>
    <row r="52" spans="1:4" x14ac:dyDescent="0.2">
      <c r="A52" s="56"/>
      <c r="B52" s="56"/>
      <c r="C52" s="56"/>
      <c r="D52" s="56"/>
    </row>
    <row r="53" spans="1:4" x14ac:dyDescent="0.2">
      <c r="A53" s="56"/>
      <c r="B53" s="56"/>
      <c r="C53" s="56"/>
      <c r="D53" s="56"/>
    </row>
    <row r="54" spans="1:4" x14ac:dyDescent="0.2">
      <c r="A54" s="56"/>
      <c r="B54" s="56"/>
      <c r="C54" s="56"/>
      <c r="D54" s="56"/>
    </row>
    <row r="55" spans="1:4" x14ac:dyDescent="0.2">
      <c r="A55" s="56"/>
      <c r="B55" s="56"/>
      <c r="C55" s="56"/>
      <c r="D55" s="56"/>
    </row>
    <row r="56" spans="1:4" x14ac:dyDescent="0.2">
      <c r="A56" s="56"/>
      <c r="B56" s="56"/>
      <c r="C56" s="56"/>
      <c r="D56" s="56"/>
    </row>
    <row r="57" spans="1:4" x14ac:dyDescent="0.2">
      <c r="A57" s="56"/>
      <c r="B57" s="56"/>
      <c r="C57" s="56"/>
      <c r="D57" s="56"/>
    </row>
    <row r="58" spans="1:4" x14ac:dyDescent="0.2">
      <c r="A58" s="56"/>
      <c r="B58" s="56"/>
      <c r="C58" s="56"/>
      <c r="D58" s="56"/>
    </row>
    <row r="59" spans="1:4" x14ac:dyDescent="0.2">
      <c r="A59" s="56"/>
      <c r="B59" s="56"/>
      <c r="C59" s="56"/>
      <c r="D59" s="56"/>
    </row>
    <row r="60" spans="1:4" x14ac:dyDescent="0.2">
      <c r="A60" s="56"/>
      <c r="B60" s="56"/>
      <c r="C60" s="56"/>
      <c r="D60" s="56"/>
    </row>
    <row r="61" spans="1:4" x14ac:dyDescent="0.2">
      <c r="A61" s="56"/>
      <c r="B61" s="56"/>
      <c r="C61" s="56"/>
      <c r="D61" s="56"/>
    </row>
    <row r="62" spans="1:4" x14ac:dyDescent="0.2">
      <c r="A62" s="56"/>
      <c r="B62" s="56"/>
      <c r="C62" s="56"/>
      <c r="D62" s="56"/>
    </row>
    <row r="63" spans="1:4" x14ac:dyDescent="0.2">
      <c r="A63" s="56"/>
      <c r="B63" s="56"/>
      <c r="C63" s="56"/>
      <c r="D63" s="56"/>
    </row>
    <row r="64" spans="1:4" x14ac:dyDescent="0.2">
      <c r="A64" s="56"/>
      <c r="B64" s="56"/>
      <c r="C64" s="56"/>
      <c r="D64" s="56"/>
    </row>
    <row r="65" spans="1:4" x14ac:dyDescent="0.2">
      <c r="A65" s="56"/>
      <c r="B65" s="56"/>
      <c r="C65" s="56"/>
      <c r="D65" s="56"/>
    </row>
    <row r="66" spans="1:4" x14ac:dyDescent="0.2">
      <c r="A66" s="56"/>
      <c r="B66" s="56"/>
      <c r="C66" s="56"/>
      <c r="D66" s="56"/>
    </row>
    <row r="67" spans="1:4" x14ac:dyDescent="0.2">
      <c r="A67" s="56"/>
      <c r="B67" s="56"/>
      <c r="C67" s="56"/>
      <c r="D67" s="56"/>
    </row>
    <row r="68" spans="1:4" x14ac:dyDescent="0.2">
      <c r="A68" s="56"/>
      <c r="B68" s="56"/>
      <c r="C68" s="56"/>
      <c r="D68" s="56"/>
    </row>
    <row r="69" spans="1:4" x14ac:dyDescent="0.2">
      <c r="A69" s="56"/>
      <c r="B69" s="56"/>
      <c r="C69" s="56"/>
      <c r="D69" s="56"/>
    </row>
    <row r="70" spans="1:4" x14ac:dyDescent="0.2">
      <c r="A70" s="56"/>
      <c r="B70" s="56"/>
      <c r="C70" s="56"/>
      <c r="D70" s="56"/>
    </row>
    <row r="71" spans="1:4" x14ac:dyDescent="0.2">
      <c r="A71" s="56"/>
      <c r="B71" s="56"/>
      <c r="C71" s="56"/>
      <c r="D71" s="56"/>
    </row>
    <row r="72" spans="1:4" x14ac:dyDescent="0.2">
      <c r="A72" s="56"/>
      <c r="B72" s="56"/>
      <c r="C72" s="56"/>
      <c r="D72" s="56"/>
    </row>
    <row r="73" spans="1:4" x14ac:dyDescent="0.2">
      <c r="A73" s="56"/>
      <c r="B73" s="56"/>
      <c r="C73" s="56"/>
      <c r="D73" s="56"/>
    </row>
    <row r="74" spans="1:4" x14ac:dyDescent="0.2">
      <c r="A74" s="56"/>
      <c r="B74" s="56"/>
      <c r="C74" s="56"/>
      <c r="D74" s="56"/>
    </row>
    <row r="75" spans="1:4" x14ac:dyDescent="0.2">
      <c r="A75" s="56"/>
      <c r="B75" s="56"/>
      <c r="C75" s="56"/>
      <c r="D75" s="56"/>
    </row>
    <row r="76" spans="1:4" x14ac:dyDescent="0.2">
      <c r="A76" s="56"/>
      <c r="B76" s="56"/>
      <c r="C76" s="56"/>
      <c r="D76" s="56"/>
    </row>
    <row r="77" spans="1:4" x14ac:dyDescent="0.2">
      <c r="A77" s="56"/>
      <c r="B77" s="56"/>
      <c r="C77" s="56"/>
      <c r="D77" s="56"/>
    </row>
    <row r="78" spans="1:4" x14ac:dyDescent="0.2">
      <c r="A78" s="56"/>
      <c r="B78" s="56"/>
      <c r="C78" s="56"/>
      <c r="D78" s="56"/>
    </row>
    <row r="79" spans="1:4" x14ac:dyDescent="0.2">
      <c r="A79" s="56"/>
      <c r="B79" s="56"/>
      <c r="C79" s="56"/>
      <c r="D79" s="56"/>
    </row>
    <row r="80" spans="1:4" x14ac:dyDescent="0.2">
      <c r="A80" s="56"/>
      <c r="B80" s="56"/>
      <c r="C80" s="56"/>
      <c r="D80" s="56"/>
    </row>
    <row r="81" spans="1:4" x14ac:dyDescent="0.2">
      <c r="A81" s="56"/>
      <c r="B81" s="56"/>
      <c r="C81" s="56"/>
      <c r="D81" s="56"/>
    </row>
    <row r="82" spans="1:4" x14ac:dyDescent="0.2">
      <c r="A82" s="56"/>
      <c r="B82" s="56"/>
      <c r="C82" s="56"/>
      <c r="D82" s="56"/>
    </row>
    <row r="83" spans="1:4" x14ac:dyDescent="0.2">
      <c r="A83" s="56"/>
      <c r="B83" s="56"/>
      <c r="C83" s="56"/>
      <c r="D83" s="56"/>
    </row>
    <row r="84" spans="1:4" x14ac:dyDescent="0.2">
      <c r="A84" s="56"/>
      <c r="B84" s="56"/>
      <c r="C84" s="56"/>
      <c r="D84" s="56"/>
    </row>
    <row r="85" spans="1:4" x14ac:dyDescent="0.2">
      <c r="A85" s="56"/>
      <c r="B85" s="56"/>
      <c r="C85" s="56"/>
      <c r="D85" s="56"/>
    </row>
    <row r="86" spans="1:4" x14ac:dyDescent="0.2">
      <c r="A86" s="56"/>
      <c r="B86" s="56"/>
      <c r="C86" s="56"/>
      <c r="D86" s="56"/>
    </row>
    <row r="87" spans="1:4" x14ac:dyDescent="0.2">
      <c r="A87" s="56"/>
      <c r="B87" s="56"/>
      <c r="C87" s="56"/>
      <c r="D87" s="56"/>
    </row>
    <row r="88" spans="1:4" x14ac:dyDescent="0.2">
      <c r="A88" s="56"/>
      <c r="B88" s="56"/>
      <c r="C88" s="56"/>
      <c r="D88" s="56"/>
    </row>
    <row r="89" spans="1:4" x14ac:dyDescent="0.2">
      <c r="A89" s="56"/>
      <c r="B89" s="56"/>
      <c r="C89" s="56"/>
      <c r="D89" s="56"/>
    </row>
    <row r="90" spans="1:4" x14ac:dyDescent="0.2">
      <c r="A90" s="56"/>
      <c r="B90" s="56"/>
      <c r="C90" s="56"/>
      <c r="D90" s="56"/>
    </row>
    <row r="91" spans="1:4" x14ac:dyDescent="0.2">
      <c r="A91" s="56"/>
      <c r="B91" s="56"/>
      <c r="C91" s="56"/>
      <c r="D91" s="56"/>
    </row>
    <row r="92" spans="1:4" x14ac:dyDescent="0.2">
      <c r="A92" s="56"/>
      <c r="B92" s="56"/>
      <c r="C92" s="56"/>
      <c r="D92" s="56"/>
    </row>
    <row r="93" spans="1:4" x14ac:dyDescent="0.2">
      <c r="A93" s="56"/>
      <c r="B93" s="56"/>
      <c r="C93" s="56"/>
      <c r="D93" s="56"/>
    </row>
    <row r="94" spans="1:4" x14ac:dyDescent="0.2">
      <c r="A94" s="56"/>
      <c r="B94" s="56"/>
      <c r="C94" s="56"/>
      <c r="D94" s="56"/>
    </row>
    <row r="95" spans="1:4" x14ac:dyDescent="0.2">
      <c r="A95" s="56"/>
      <c r="B95" s="56"/>
      <c r="C95" s="56"/>
      <c r="D95" s="56"/>
    </row>
    <row r="96" spans="1:4" x14ac:dyDescent="0.2">
      <c r="A96" s="56"/>
      <c r="B96" s="56"/>
      <c r="C96" s="56"/>
      <c r="D96" s="56"/>
    </row>
    <row r="97" spans="1:4" x14ac:dyDescent="0.2">
      <c r="A97" s="56"/>
      <c r="B97" s="56"/>
      <c r="C97" s="56"/>
      <c r="D97" s="56"/>
    </row>
    <row r="98" spans="1:4" x14ac:dyDescent="0.2">
      <c r="A98" s="56"/>
      <c r="B98" s="56"/>
      <c r="C98" s="56"/>
      <c r="D98" s="56"/>
    </row>
    <row r="99" spans="1:4" x14ac:dyDescent="0.2">
      <c r="A99" s="56"/>
      <c r="B99" s="56"/>
      <c r="C99" s="56"/>
      <c r="D99" s="56"/>
    </row>
    <row r="100" spans="1:4" x14ac:dyDescent="0.2">
      <c r="A100" s="56"/>
      <c r="B100" s="56"/>
      <c r="C100" s="56"/>
      <c r="D100" s="56"/>
    </row>
    <row r="101" spans="1:4" x14ac:dyDescent="0.2">
      <c r="A101" s="56"/>
      <c r="B101" s="56"/>
      <c r="C101" s="56"/>
      <c r="D101" s="56"/>
    </row>
    <row r="102" spans="1:4" x14ac:dyDescent="0.2">
      <c r="A102" s="56"/>
      <c r="B102" s="56"/>
      <c r="C102" s="56"/>
      <c r="D102" s="56"/>
    </row>
    <row r="103" spans="1:4" x14ac:dyDescent="0.2">
      <c r="A103" s="56"/>
      <c r="B103" s="56"/>
      <c r="C103" s="56"/>
      <c r="D103" s="56"/>
    </row>
    <row r="104" spans="1:4" x14ac:dyDescent="0.2">
      <c r="A104" s="56"/>
      <c r="B104" s="56"/>
      <c r="C104" s="56"/>
      <c r="D104" s="56"/>
    </row>
    <row r="105" spans="1:4" x14ac:dyDescent="0.2">
      <c r="A105" s="56"/>
      <c r="B105" s="56"/>
      <c r="C105" s="56"/>
      <c r="D105" s="56"/>
    </row>
    <row r="106" spans="1:4" x14ac:dyDescent="0.2">
      <c r="A106" s="56"/>
      <c r="B106" s="56"/>
      <c r="C106" s="56"/>
      <c r="D106" s="56"/>
    </row>
    <row r="107" spans="1:4" x14ac:dyDescent="0.2">
      <c r="A107" s="56"/>
      <c r="B107" s="56"/>
      <c r="C107" s="56"/>
      <c r="D107" s="56"/>
    </row>
    <row r="108" spans="1:4" x14ac:dyDescent="0.2">
      <c r="A108" s="56"/>
      <c r="B108" s="56"/>
      <c r="C108" s="56"/>
      <c r="D108" s="56"/>
    </row>
    <row r="109" spans="1:4" x14ac:dyDescent="0.2">
      <c r="A109" s="56"/>
      <c r="B109" s="56"/>
      <c r="C109" s="56"/>
      <c r="D109" s="56"/>
    </row>
    <row r="110" spans="1:4" x14ac:dyDescent="0.2">
      <c r="A110" s="56"/>
      <c r="B110" s="56"/>
      <c r="C110" s="56"/>
      <c r="D110" s="56"/>
    </row>
    <row r="111" spans="1:4" x14ac:dyDescent="0.2">
      <c r="A111" s="56"/>
      <c r="B111" s="56"/>
      <c r="C111" s="56"/>
      <c r="D111" s="56"/>
    </row>
    <row r="112" spans="1:4" x14ac:dyDescent="0.2">
      <c r="A112" s="56"/>
      <c r="B112" s="56"/>
      <c r="C112" s="56"/>
      <c r="D112" s="56"/>
    </row>
    <row r="113" spans="1:4" x14ac:dyDescent="0.2">
      <c r="A113" s="56"/>
      <c r="B113" s="56"/>
      <c r="C113" s="56"/>
      <c r="D113" s="56"/>
    </row>
    <row r="114" spans="1:4" x14ac:dyDescent="0.2">
      <c r="A114" s="56"/>
      <c r="B114" s="56"/>
      <c r="C114" s="56"/>
      <c r="D114" s="56"/>
    </row>
    <row r="115" spans="1:4" x14ac:dyDescent="0.2">
      <c r="A115" s="56"/>
      <c r="B115" s="56"/>
      <c r="C115" s="56"/>
      <c r="D115" s="56"/>
    </row>
    <row r="116" spans="1:4" x14ac:dyDescent="0.2">
      <c r="A116" s="56"/>
      <c r="B116" s="56"/>
      <c r="C116" s="56"/>
      <c r="D116" s="56"/>
    </row>
    <row r="117" spans="1:4" x14ac:dyDescent="0.2">
      <c r="A117" s="56"/>
      <c r="B117" s="56"/>
      <c r="C117" s="56"/>
      <c r="D117" s="56"/>
    </row>
    <row r="118" spans="1:4" x14ac:dyDescent="0.2">
      <c r="A118" s="56"/>
      <c r="B118" s="56"/>
      <c r="C118" s="56"/>
      <c r="D118" s="56"/>
    </row>
    <row r="119" spans="1:4" x14ac:dyDescent="0.2">
      <c r="A119" s="56"/>
      <c r="B119" s="56"/>
      <c r="C119" s="56"/>
      <c r="D119" s="56"/>
    </row>
    <row r="120" spans="1:4" x14ac:dyDescent="0.2">
      <c r="A120" s="56"/>
      <c r="B120" s="56"/>
      <c r="C120" s="56"/>
      <c r="D120" s="56"/>
    </row>
    <row r="121" spans="1:4" x14ac:dyDescent="0.2">
      <c r="A121" s="56"/>
      <c r="B121" s="56"/>
      <c r="C121" s="56"/>
      <c r="D121" s="56"/>
    </row>
    <row r="122" spans="1:4" x14ac:dyDescent="0.2">
      <c r="A122" s="56"/>
      <c r="B122" s="56"/>
      <c r="C122" s="56"/>
      <c r="D122" s="56"/>
    </row>
    <row r="123" spans="1:4" x14ac:dyDescent="0.2">
      <c r="A123" s="56"/>
      <c r="B123" s="56"/>
      <c r="C123" s="56"/>
      <c r="D123" s="56"/>
    </row>
    <row r="140" spans="1:4" x14ac:dyDescent="0.2">
      <c r="A140" s="56"/>
      <c r="B140" s="56"/>
      <c r="C140" s="56"/>
      <c r="D140" s="56"/>
    </row>
    <row r="141" spans="1:4" x14ac:dyDescent="0.2">
      <c r="A141" s="56"/>
      <c r="B141" s="56"/>
      <c r="C141" s="56"/>
      <c r="D141" s="56"/>
    </row>
    <row r="142" spans="1:4" x14ac:dyDescent="0.2">
      <c r="A142" s="56"/>
      <c r="B142" s="56"/>
      <c r="C142" s="56"/>
      <c r="D142" s="56"/>
    </row>
    <row r="143" spans="1:4" x14ac:dyDescent="0.2">
      <c r="A143" s="56"/>
      <c r="B143" s="56"/>
      <c r="C143" s="56"/>
      <c r="D143" s="56"/>
    </row>
    <row r="144" spans="1:4" x14ac:dyDescent="0.2">
      <c r="A144" s="56"/>
      <c r="B144" s="56"/>
      <c r="C144" s="56"/>
      <c r="D144" s="56"/>
    </row>
    <row r="145" spans="1:4" x14ac:dyDescent="0.2">
      <c r="A145" s="56"/>
      <c r="B145" s="56"/>
      <c r="C145" s="56"/>
      <c r="D145" s="56"/>
    </row>
    <row r="146" spans="1:4" x14ac:dyDescent="0.2">
      <c r="A146" s="56"/>
      <c r="B146" s="56"/>
      <c r="C146" s="56"/>
      <c r="D146" s="56"/>
    </row>
    <row r="147" spans="1:4" x14ac:dyDescent="0.2">
      <c r="A147" s="56"/>
      <c r="B147" s="56"/>
      <c r="C147" s="56"/>
      <c r="D147" s="56"/>
    </row>
    <row r="148" spans="1:4" x14ac:dyDescent="0.2">
      <c r="A148" s="56"/>
      <c r="B148" s="56"/>
      <c r="C148" s="56"/>
      <c r="D148" s="56"/>
    </row>
    <row r="149" spans="1:4" x14ac:dyDescent="0.2">
      <c r="A149" s="56"/>
      <c r="B149" s="56"/>
      <c r="C149" s="56"/>
      <c r="D149" s="56"/>
    </row>
    <row r="150" spans="1:4" x14ac:dyDescent="0.2">
      <c r="A150" s="56"/>
      <c r="B150" s="56"/>
      <c r="C150" s="56"/>
      <c r="D150" s="56"/>
    </row>
    <row r="151" spans="1:4" x14ac:dyDescent="0.2">
      <c r="A151" s="56"/>
      <c r="B151" s="56"/>
      <c r="C151" s="56"/>
      <c r="D151" s="56"/>
    </row>
    <row r="152" spans="1:4" x14ac:dyDescent="0.2">
      <c r="A152" s="56"/>
      <c r="B152" s="56"/>
      <c r="C152" s="56"/>
      <c r="D152" s="56"/>
    </row>
    <row r="153" spans="1:4" x14ac:dyDescent="0.2">
      <c r="A153" s="56"/>
      <c r="B153" s="56"/>
      <c r="C153" s="56"/>
      <c r="D153" s="56"/>
    </row>
    <row r="154" spans="1:4" x14ac:dyDescent="0.2">
      <c r="A154" s="56"/>
      <c r="B154" s="56"/>
      <c r="C154" s="56"/>
      <c r="D154" s="56"/>
    </row>
    <row r="155" spans="1:4" x14ac:dyDescent="0.2">
      <c r="A155" s="56"/>
      <c r="B155" s="56"/>
      <c r="C155" s="56"/>
      <c r="D155" s="56"/>
    </row>
    <row r="156" spans="1:4" x14ac:dyDescent="0.2">
      <c r="A156" s="56"/>
      <c r="B156" s="56"/>
      <c r="C156" s="56"/>
      <c r="D156" s="56"/>
    </row>
    <row r="157" spans="1:4" x14ac:dyDescent="0.2">
      <c r="A157" s="56"/>
      <c r="B157" s="56"/>
      <c r="C157" s="56"/>
      <c r="D157" s="56"/>
    </row>
    <row r="158" spans="1:4" x14ac:dyDescent="0.2">
      <c r="A158" s="56"/>
      <c r="B158" s="56"/>
      <c r="C158" s="56"/>
      <c r="D158" s="56"/>
    </row>
    <row r="159" spans="1:4" x14ac:dyDescent="0.2">
      <c r="A159" s="56"/>
      <c r="B159" s="56"/>
      <c r="C159" s="56"/>
      <c r="D159" s="56"/>
    </row>
    <row r="160" spans="1:4" x14ac:dyDescent="0.2">
      <c r="A160" s="56"/>
      <c r="B160" s="56"/>
      <c r="C160" s="56"/>
      <c r="D160" s="56"/>
    </row>
    <row r="161" spans="1:4" x14ac:dyDescent="0.2">
      <c r="A161" s="56"/>
      <c r="B161" s="56"/>
      <c r="C161" s="56"/>
      <c r="D161" s="56"/>
    </row>
    <row r="162" spans="1:4" x14ac:dyDescent="0.2">
      <c r="A162" s="56"/>
      <c r="B162" s="56"/>
      <c r="C162" s="56"/>
      <c r="D162" s="56"/>
    </row>
    <row r="163" spans="1:4" x14ac:dyDescent="0.2">
      <c r="A163" s="56"/>
      <c r="B163" s="56"/>
      <c r="C163" s="56"/>
      <c r="D163" s="56"/>
    </row>
    <row r="164" spans="1:4" x14ac:dyDescent="0.2">
      <c r="A164" s="56"/>
      <c r="B164" s="56"/>
      <c r="C164" s="56"/>
      <c r="D164" s="56"/>
    </row>
    <row r="165" spans="1:4" x14ac:dyDescent="0.2">
      <c r="A165" s="56"/>
      <c r="B165" s="56"/>
      <c r="C165" s="56"/>
      <c r="D165" s="56"/>
    </row>
    <row r="166" spans="1:4" x14ac:dyDescent="0.2">
      <c r="A166" s="56"/>
      <c r="B166" s="56"/>
      <c r="C166" s="56"/>
      <c r="D166" s="56"/>
    </row>
    <row r="167" spans="1:4" x14ac:dyDescent="0.2">
      <c r="A167" s="56"/>
      <c r="B167" s="56"/>
      <c r="C167" s="56"/>
      <c r="D167" s="56"/>
    </row>
    <row r="168" spans="1:4" x14ac:dyDescent="0.2">
      <c r="A168" s="56"/>
      <c r="B168" s="56"/>
      <c r="C168" s="56"/>
      <c r="D168" s="56"/>
    </row>
    <row r="169" spans="1:4" x14ac:dyDescent="0.2">
      <c r="A169" s="56"/>
      <c r="B169" s="56"/>
      <c r="C169" s="56"/>
      <c r="D169" s="56"/>
    </row>
    <row r="170" spans="1:4" x14ac:dyDescent="0.2">
      <c r="A170" s="56"/>
      <c r="B170" s="56"/>
      <c r="C170" s="56"/>
      <c r="D170" s="56"/>
    </row>
    <row r="171" spans="1:4" x14ac:dyDescent="0.2">
      <c r="A171" s="56"/>
      <c r="B171" s="56"/>
      <c r="C171" s="56"/>
      <c r="D171" s="56"/>
    </row>
    <row r="172" spans="1:4" x14ac:dyDescent="0.2">
      <c r="A172" s="56"/>
      <c r="B172" s="56"/>
      <c r="C172" s="56"/>
      <c r="D172" s="56"/>
    </row>
    <row r="173" spans="1:4" x14ac:dyDescent="0.2">
      <c r="A173" s="56"/>
      <c r="B173" s="56"/>
      <c r="C173" s="56"/>
      <c r="D173" s="56"/>
    </row>
    <row r="174" spans="1:4" x14ac:dyDescent="0.2">
      <c r="A174" s="56"/>
      <c r="B174" s="56"/>
      <c r="C174" s="56"/>
      <c r="D174" s="56"/>
    </row>
    <row r="175" spans="1:4" x14ac:dyDescent="0.2">
      <c r="A175" s="56"/>
      <c r="B175" s="56"/>
      <c r="C175" s="56"/>
      <c r="D175" s="56"/>
    </row>
    <row r="176" spans="1:4" x14ac:dyDescent="0.2">
      <c r="A176" s="56"/>
      <c r="B176" s="56"/>
      <c r="C176" s="56"/>
      <c r="D176" s="56"/>
    </row>
    <row r="177" spans="1:4" x14ac:dyDescent="0.2">
      <c r="A177" s="56"/>
      <c r="B177" s="56"/>
      <c r="C177" s="56"/>
      <c r="D177" s="56"/>
    </row>
    <row r="178" spans="1:4" x14ac:dyDescent="0.2">
      <c r="A178" s="56"/>
      <c r="B178" s="56"/>
      <c r="C178" s="56"/>
      <c r="D178" s="56"/>
    </row>
    <row r="179" spans="1:4" x14ac:dyDescent="0.2">
      <c r="A179" s="56"/>
      <c r="B179" s="56"/>
      <c r="C179" s="56"/>
      <c r="D179" s="56"/>
    </row>
    <row r="180" spans="1:4" x14ac:dyDescent="0.2">
      <c r="A180" s="56"/>
      <c r="B180" s="56"/>
      <c r="C180" s="56"/>
      <c r="D180" s="56"/>
    </row>
    <row r="181" spans="1:4" x14ac:dyDescent="0.2">
      <c r="A181" s="56"/>
      <c r="B181" s="56"/>
      <c r="C181" s="56"/>
      <c r="D181" s="56"/>
    </row>
    <row r="182" spans="1:4" x14ac:dyDescent="0.2">
      <c r="A182" s="56"/>
      <c r="B182" s="56"/>
      <c r="C182" s="56"/>
      <c r="D182" s="56"/>
    </row>
    <row r="183" spans="1:4" x14ac:dyDescent="0.2">
      <c r="A183" s="56"/>
      <c r="B183" s="56"/>
      <c r="C183" s="56"/>
      <c r="D183" s="56"/>
    </row>
    <row r="184" spans="1:4" x14ac:dyDescent="0.2">
      <c r="A184" s="56"/>
      <c r="B184" s="56"/>
      <c r="C184" s="56"/>
      <c r="D184" s="56"/>
    </row>
    <row r="185" spans="1:4" x14ac:dyDescent="0.2">
      <c r="A185" s="56"/>
      <c r="B185" s="56"/>
      <c r="C185" s="56"/>
      <c r="D185" s="56"/>
    </row>
    <row r="186" spans="1:4" x14ac:dyDescent="0.2">
      <c r="A186" s="56"/>
      <c r="B186" s="56"/>
      <c r="C186" s="56"/>
      <c r="D186" s="56"/>
    </row>
    <row r="187" spans="1:4" x14ac:dyDescent="0.2">
      <c r="A187" s="56"/>
      <c r="B187" s="56"/>
      <c r="C187" s="56"/>
      <c r="D187" s="56"/>
    </row>
    <row r="188" spans="1:4" x14ac:dyDescent="0.2">
      <c r="A188" s="56"/>
      <c r="B188" s="56"/>
      <c r="C188" s="56"/>
      <c r="D188" s="56"/>
    </row>
    <row r="189" spans="1:4" x14ac:dyDescent="0.2">
      <c r="A189" s="56"/>
      <c r="B189" s="56"/>
      <c r="C189" s="56"/>
      <c r="D189" s="56"/>
    </row>
    <row r="190" spans="1:4" x14ac:dyDescent="0.2">
      <c r="A190" s="56"/>
      <c r="B190" s="56"/>
      <c r="C190" s="56"/>
      <c r="D190" s="56"/>
    </row>
    <row r="191" spans="1:4" x14ac:dyDescent="0.2">
      <c r="A191" s="56"/>
      <c r="B191" s="56"/>
      <c r="C191" s="56"/>
      <c r="D191" s="56"/>
    </row>
    <row r="192" spans="1:4" x14ac:dyDescent="0.2">
      <c r="A192" s="56"/>
      <c r="B192" s="56"/>
      <c r="C192" s="56"/>
      <c r="D192" s="56"/>
    </row>
    <row r="193" spans="1:4" x14ac:dyDescent="0.2">
      <c r="A193" s="56"/>
      <c r="B193" s="56"/>
      <c r="C193" s="56"/>
      <c r="D193" s="56"/>
    </row>
    <row r="194" spans="1:4" x14ac:dyDescent="0.2">
      <c r="A194" s="56"/>
      <c r="B194" s="56"/>
      <c r="C194" s="56"/>
      <c r="D194" s="56"/>
    </row>
    <row r="195" spans="1:4" x14ac:dyDescent="0.2">
      <c r="A195" s="56"/>
      <c r="B195" s="56"/>
      <c r="C195" s="56"/>
      <c r="D195" s="56"/>
    </row>
    <row r="196" spans="1:4" x14ac:dyDescent="0.2">
      <c r="A196" s="56"/>
      <c r="B196" s="56"/>
      <c r="C196" s="56"/>
      <c r="D196" s="56"/>
    </row>
    <row r="197" spans="1:4" x14ac:dyDescent="0.2">
      <c r="A197" s="56"/>
      <c r="B197" s="56"/>
      <c r="C197" s="56"/>
      <c r="D197" s="56"/>
    </row>
    <row r="198" spans="1:4" x14ac:dyDescent="0.2">
      <c r="A198" s="56"/>
      <c r="B198" s="56"/>
      <c r="C198" s="56"/>
      <c r="D198" s="56"/>
    </row>
    <row r="199" spans="1:4" x14ac:dyDescent="0.2">
      <c r="A199" s="56"/>
      <c r="B199" s="56"/>
      <c r="C199" s="56"/>
      <c r="D199" s="56"/>
    </row>
    <row r="200" spans="1:4" x14ac:dyDescent="0.2">
      <c r="A200" s="56"/>
      <c r="B200" s="56"/>
      <c r="C200" s="56"/>
      <c r="D200" s="56"/>
    </row>
  </sheetData>
  <pageMargins left="0.70866141732283505" right="0.70866141732283505" top="0.70866141732283505" bottom="0.70866141732283505" header="0.511811023622047" footer="0.511811023622047"/>
  <pageSetup paperSize="9" scale="26" orientation="landscape" r:id="rId1"/>
  <headerFooter>
    <oddFooter>&amp;L&amp;F/&amp;A&amp;C &amp;P/&amp;N&amp;RDigitAudit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K29" sqref="K29"/>
    </sheetView>
  </sheetViews>
  <sheetFormatPr defaultColWidth="8" defaultRowHeight="15" customHeight="1" x14ac:dyDescent="0.2"/>
  <cols>
    <col min="1" max="1" width="8.625" customWidth="1"/>
  </cols>
  <sheetData/>
  <pageMargins left="0.75" right="0.75" top="1" bottom="1" header="0.5" footer="0.5"/>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K29" sqref="K29"/>
    </sheetView>
  </sheetViews>
  <sheetFormatPr defaultColWidth="8" defaultRowHeight="14.25" customHeight="1" x14ac:dyDescent="0.2"/>
  <sheetData/>
  <printOptions gridLines="1"/>
  <pageMargins left="0.70866141732283505" right="0.70866141732283505" top="0.74803149606299202" bottom="0.74803149606299202" header="0.31496062992126" footer="0.31496062992126"/>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11</vt:i4>
      </vt:variant>
      <vt:variant>
        <vt:lpstr>Névvel ellátott tartományok</vt:lpstr>
      </vt:variant>
      <vt:variant>
        <vt:i4>9</vt:i4>
      </vt:variant>
    </vt:vector>
  </HeadingPairs>
  <TitlesOfParts>
    <vt:vector size="20" baseType="lpstr">
      <vt:lpstr>Munkalap2_</vt:lpstr>
      <vt:lpstr>KK-02</vt:lpstr>
      <vt:lpstr>KK-02-01_Sztv</vt:lpstr>
      <vt:lpstr>KK-02-02_Tao</vt:lpstr>
      <vt:lpstr>Fogalmak</vt:lpstr>
      <vt:lpstr>Jogszabályok</vt:lpstr>
      <vt:lpstr>Alapa</vt:lpstr>
      <vt:lpstr>Import_M</vt:lpstr>
      <vt:lpstr>Import_O</vt:lpstr>
      <vt:lpstr>Import_F</vt:lpstr>
      <vt:lpstr>Import_FK</vt:lpstr>
      <vt:lpstr>Jogszabályok!motivation9</vt:lpstr>
      <vt:lpstr>'KK-02-01_Sztv'!Nyomtatási_cím</vt:lpstr>
      <vt:lpstr>'KK-02-02_Tao'!Nyomtatási_cím</vt:lpstr>
      <vt:lpstr>Munkalap2_!Nyomtatási_cím</vt:lpstr>
      <vt:lpstr>'KK-02'!Nyomtatási_terület</vt:lpstr>
      <vt:lpstr>'KK-02-01_Sztv'!Nyomtatási_terület</vt:lpstr>
      <vt:lpstr>'KK-02-02_Tao'!Nyomtatási_terület</vt:lpstr>
      <vt:lpstr>Jogszabályok!reference18</vt:lpstr>
      <vt:lpstr>Jogszabályok!reference19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v.1.22.1.0.3#2023-03-28</dc:description>
  <cp:lastPrinted>2021-04-16T13:50:11Z</cp:lastPrinted>
  <dcterms:created xsi:type="dcterms:W3CDTF">2021-04-16T13:43:13Z</dcterms:created>
  <dcterms:modified xsi:type="dcterms:W3CDTF">2023-02-22T12:53:07Z</dcterms:modified>
</cp:coreProperties>
</file>